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U:\Auditor\Users\sstolz\2020 Annual Report and Budget\2020 Annual Report\"/>
    </mc:Choice>
  </mc:AlternateContent>
  <xr:revisionPtr revIDLastSave="0" documentId="8_{9A1E31B4-7D04-484E-BD2A-9322D25C0B7E}" xr6:coauthVersionLast="47" xr6:coauthVersionMax="47" xr10:uidLastSave="{00000000-0000-0000-0000-000000000000}"/>
  <bookViews>
    <workbookView xWindow="-28920" yWindow="-120" windowWidth="29040" windowHeight="15840" tabRatio="685" firstSheet="1" activeTab="1"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<sst xmlns="http://schemas.openxmlformats.org/spreadsheetml/2006/main" count="433" uniqueCount="317">
  <si>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</si>
  <si>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</si>
  <si>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</si>
  <si>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</si>
  <si>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</si>
  <si>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</si>
  <si>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</si>
  <si>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</si>
  <si>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</si>
  <si>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</si>
  <si>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</si>
  <si>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</si>
  <si>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</si>
  <si>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</si>
  <si>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</si>
  <si>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</si>
  <si>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</si>
  <si>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</si>
  <si>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</si>
  <si>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</si>
  <si>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</si>
  <si>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</si>
  <si>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</si>
  <si>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</si>
  <si>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</si>
  <si>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</si>
  <si>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</si>
  <si>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</si>
  <si>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</si>
  <si>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</si>
  <si>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</si>
  <si>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</si>
  <si>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</si>
  <si>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</si>
  <si>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</si>
  <si>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</si>
  <si>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</si>
  <si>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</si>
  <si>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</si>
  <si>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</si>
  <si>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</si>
  <si>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</si>
  <si>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</si>
  <si>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</si>
  <si>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</si>
  <si>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</si>
  <si>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</si>
  <si>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</si>
  <si>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</si>
  <si>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</si>
  <si>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</si>
  <si>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</si>
  <si>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</si>
  <si>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</si>
  <si>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</si>
  <si>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</si>
  <si>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</si>
  <si>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</si>
  <si>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</si>
  <si>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</si>
  <si>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</si>
  <si>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</si>
  <si>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</si>
  <si>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</si>
  <si>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</si>
  <si>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</si>
  <si>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</si>
  <si>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</si>
  <si>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</si>
  <si>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</si>
  <si>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</si>
  <si>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</si>
  <si>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</si>
  <si>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</si>
  <si>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</si>
  <si>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</si>
  <si>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</si>
  <si>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</si>
  <si>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</si>
  <si>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</si>
  <si>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</si>
  <si>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</si>
  <si>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</si>
  <si>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</si>
  <si>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</si>
  <si>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</si>
  <si>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</si>
  <si>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</si>
  <si>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</si>
  <si>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</si>
  <si>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</si>
  <si>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</si>
  <si>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</si>
  <si>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</si>
  <si>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</si>
  <si>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</si>
  <si>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</si>
  <si>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</si>
  <si>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</si>
  <si>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</si>
  <si>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</si>
  <si>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</si>
  <si>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</si>
  <si>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</si>
  <si>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</si>
  <si>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</si>
  <si>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</si>
  <si>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</si>
  <si>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</si>
  <si>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</si>
  <si>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</si>
  <si>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</si>
  <si>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</si>
  <si>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</si>
  <si>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</si>
  <si>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</si>
  <si>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</si>
  <si>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</si>
  <si>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</si>
  <si>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</si>
  <si>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</si>
  <si>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</si>
  <si>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</si>
  <si>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</si>
  <si>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</si>
  <si>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</si>
  <si>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</si>
  <si>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</si>
  <si>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</si>
  <si>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</si>
  <si>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</si>
  <si>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</si>
  <si>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</si>
  <si>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</si>
  <si>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</si>
  <si>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</si>
  <si>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</si>
  <si>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</si>
  <si>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</si>
  <si>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</si>
  <si>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</si>
  <si>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</si>
  <si>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</si>
  <si>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</si>
  <si>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</si>
  <si>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</si>
  <si>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</si>
  <si>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</si>
  <si>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</si>
  <si>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</si>
  <si>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</si>
  <si>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</si>
  <si>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</si>
  <si>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</si>
  <si>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</si>
  <si>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</si>
  <si>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</si>
  <si>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</si>
  <si>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</si>
  <si>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</si>
  <si>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</si>
  <si>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</si>
  <si>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</si>
  <si>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</si>
  <si>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</si>
  <si>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</si>
  <si>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</si>
  <si>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</si>
  <si>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</si>
  <si>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</si>
  <si>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</si>
  <si>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</si>
  <si>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</si>
  <si>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</si>
  <si>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</si>
  <si>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</si>
  <si>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</si>
  <si>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</si>
  <si>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</si>
  <si>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</si>
  <si>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</si>
  <si>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</si>
  <si>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</si>
  <si>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</si>
  <si>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</si>
  <si>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</si>
  <si>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</si>
  <si>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</si>
  <si>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</si>
  <si>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</si>
  <si>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</si>
  <si>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</si>
  <si>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</si>
  <si>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</si>
  <si>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</si>
  <si>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</si>
  <si>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</si>
  <si>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</si>
  <si>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</si>
  <si>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</si>
  <si>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</si>
  <si>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</si>
  <si>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</si>
  <si>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</si>
  <si>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</si>
  <si>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</si>
  <si>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</si>
  <si>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</si>
  <si>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</si>
  <si>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</si>
  <si>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</si>
  <si>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</si>
  <si>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</si>
  <si>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</si>
  <si>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</si>
  <si>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</si>
  <si>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</si>
  <si>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</si>
  <si>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</si>
  <si>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</si>
  <si>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</si>
  <si>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</si>
  <si>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</si>
  <si>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</si>
  <si>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</si>
  <si>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</si>
  <si>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</si>
  <si>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</si>
  <si>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</si>
  <si>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</si>
  <si>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</si>
  <si>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</si>
  <si>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</si>
  <si>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</si>
  <si>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</si>
  <si>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</si>
  <si>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</si>
  <si>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</si>
  <si>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</si>
  <si>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</si>
  <si>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</si>
  <si>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</si>
  <si>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</si>
  <si>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</si>
  <si>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</si>
  <si>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</si>
  <si>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</si>
  <si>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</si>
  <si>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</si>
  <si>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</si>
  <si>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</si>
  <si>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</si>
  <si>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</si>
  <si>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</si>
  <si>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</si>
  <si>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</si>
  <si>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</si>
  <si>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</si>
  <si>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</si>
  <si>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</si>
  <si>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</si>
  <si>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</si>
  <si>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</si>
  <si>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</si>
  <si>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</si>
  <si>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</si>
  <si>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</si>
  <si>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</si>
  <si>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</si>
  <si>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</si>
  <si>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</si>
  <si>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</si>
  <si>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</si>
  <si>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</si>
  <si>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</si>
  <si>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</si>
  <si>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</si>
  <si>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</si>
  <si>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</si>
  <si>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</si>
  <si>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</si>
  <si>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</si>
  <si>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</si>
  <si>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</si>
  <si>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</si>
  <si>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</si>
  <si>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</si>
  <si>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</si>
  <si>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</si>
  <si>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</si>
  <si>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</si>
  <si>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</si>
  <si>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</si>
  <si>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</si>
  <si>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</si>
  <si>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</si>
  <si>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</si>
  <si>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</si>
  <si>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</si>
  <si>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Washington County, Texas</t>
  </si>
  <si>
    <t>979-277-6200</t>
  </si>
  <si>
    <t>yes</t>
  </si>
  <si>
    <t>Sharon Stolz</t>
  </si>
  <si>
    <t>Washington County Auditor</t>
  </si>
  <si>
    <t>979 277 6229</t>
  </si>
  <si>
    <t>sstolz@wacounty.com</t>
  </si>
  <si>
    <t>105 West Main, Suite 104</t>
  </si>
  <si>
    <t>Brenham</t>
  </si>
  <si>
    <t xml:space="preserve">Washington County   </t>
  </si>
  <si>
    <t>www.co.washington.tx.us</t>
  </si>
  <si>
    <t>100 E. Main Street, Suite 104</t>
  </si>
  <si>
    <t xml:space="preserve">Washington </t>
  </si>
  <si>
    <t>Tax Refunding Bonds-Series 2020</t>
  </si>
  <si>
    <t>Public Improvements</t>
  </si>
  <si>
    <t>Notes Payable</t>
  </si>
  <si>
    <t>R &amp; B Equipment</t>
  </si>
  <si>
    <t>Chamber of Commerce, 2020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</si>
</sst>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9">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6" fillId="0" borderId="1" xfId="1" applyBorder="1" applyAlignment="1" applyProtection="1">
      <alignment horizontal="left"/>
      <protection locked="0"/>
    </xf>
    <xf numFmtId="14" fontId="6" fillId="0" borderId="1" xfId="1" applyNumberFormat="1" applyBorder="1" applyAlignment="1" applyProtection="1">
      <alignment horizontal="left"/>
      <protection locked="0"/>
    </xf>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o.washington.tx.us/" TargetMode="External"/><Relationship Id="rId1" Type="http://schemas.openxmlformats.org/officeDocument/2006/relationships/hyperlink" Target="mailto:sstolz@wacount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tabSelected="1" zoomScale="85" zoomScaleNormal="85" workbookViewId="0">
      <selection activeCell="B30" sqref="B30"/>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2020</v>
      </c>
    </row>
    <row r="8" spans="1:2" x14ac:dyDescent="0.25">
      <c r="A8" s="14" t="s">
        <v>298</v>
      </c>
      <c r="B8" s="78">
        <v>43831</v>
      </c>
    </row>
    <row r="9" spans="1:2" x14ac:dyDescent="0.25">
      <c r="A9" s="14" t="s">
        <v>14</v>
      </c>
      <c r="B9" s="72">
        <f>IF(ISBLANK(B8),"",DATE(YEAR(B8)+1,MONTH(B8),DAY(B8)-1))</f>
        <v>44196</v>
      </c>
    </row>
    <row r="10" spans="1:2" x14ac:dyDescent="0.25">
      <c r="A10" s="14" t="s">
        <v>21</v>
      </c>
      <c r="B10" s="98" t="s">
        <v>309</v>
      </c>
    </row>
    <row r="11" spans="1:2" x14ac:dyDescent="0.25">
      <c r="A11" s="14" t="s">
        <v>240</v>
      </c>
      <c r="B11" s="79" t="s">
        <v>300</v>
      </c>
    </row>
    <row r="12" spans="1:2" x14ac:dyDescent="0.25">
      <c r="A12" s="14" t="s">
        <v>214</v>
      </c>
      <c r="B12" s="76"/>
    </row>
    <row r="13" spans="1:2" x14ac:dyDescent="0.25">
      <c r="A13" s="71" t="s">
        <v>241</v>
      </c>
      <c r="B13" s="76" t="s">
        <v>301</v>
      </c>
    </row>
    <row r="14" spans="1:2" x14ac:dyDescent="0.25">
      <c r="A14" s="39"/>
      <c r="B14" s="22"/>
    </row>
    <row r="15" spans="1:2" x14ac:dyDescent="0.25">
      <c r="A15" s="38" t="s">
        <v>3</v>
      </c>
      <c r="B15" s="19"/>
    </row>
    <row r="16" spans="1:2" x14ac:dyDescent="0.25">
      <c r="A16" s="18" t="s">
        <v>242</v>
      </c>
      <c r="B16" s="76" t="s">
        <v>302</v>
      </c>
    </row>
    <row r="17" spans="1:2" x14ac:dyDescent="0.25">
      <c r="A17" s="18" t="s">
        <v>243</v>
      </c>
      <c r="B17" s="76" t="s">
        <v>303</v>
      </c>
    </row>
    <row r="18" spans="1:2" x14ac:dyDescent="0.25">
      <c r="A18" s="18" t="s">
        <v>244</v>
      </c>
      <c r="B18" s="79" t="s">
        <v>304</v>
      </c>
    </row>
    <row r="19" spans="1:2" x14ac:dyDescent="0.25">
      <c r="A19" s="18" t="s">
        <v>4</v>
      </c>
      <c r="B19" s="97" t="s">
        <v>305</v>
      </c>
    </row>
    <row r="20" spans="1:2" x14ac:dyDescent="0.25">
      <c r="A20" s="18" t="s">
        <v>245</v>
      </c>
      <c r="B20" s="76" t="s">
        <v>306</v>
      </c>
    </row>
    <row r="21" spans="1:2" x14ac:dyDescent="0.25">
      <c r="A21" s="18" t="s">
        <v>5</v>
      </c>
      <c r="B21" s="76"/>
    </row>
    <row r="22" spans="1:2" x14ac:dyDescent="0.25">
      <c r="A22" s="18" t="s">
        <v>246</v>
      </c>
      <c r="B22" s="76" t="s">
        <v>307</v>
      </c>
    </row>
    <row r="23" spans="1:2" x14ac:dyDescent="0.25">
      <c r="A23" s="18" t="s">
        <v>247</v>
      </c>
      <c r="B23" s="80">
        <v>77833</v>
      </c>
    </row>
    <row r="24" spans="1:2" x14ac:dyDescent="0.25">
      <c r="A24" s="18" t="s">
        <v>248</v>
      </c>
      <c r="B24" s="76" t="s">
        <v>308</v>
      </c>
    </row>
    <row r="25" spans="1:2" x14ac:dyDescent="0.25">
      <c r="A25" s="18" t="s">
        <v>279</v>
      </c>
      <c r="B25" s="76" t="s">
        <v>13</v>
      </c>
    </row>
    <row r="26" spans="1:2" x14ac:dyDescent="0.25">
      <c r="A26" s="18" t="s">
        <v>6</v>
      </c>
      <c r="B26" s="76" t="s">
        <v>310</v>
      </c>
    </row>
    <row r="27" spans="1:2" x14ac:dyDescent="0.25">
      <c r="A27" s="18" t="s">
        <v>7</v>
      </c>
      <c r="B27" s="76"/>
    </row>
    <row r="28" spans="1:2" x14ac:dyDescent="0.25">
      <c r="A28" s="18" t="s">
        <v>8</v>
      </c>
      <c r="B28" s="76" t="s">
        <v>307</v>
      </c>
    </row>
    <row r="29" spans="1:2" x14ac:dyDescent="0.25">
      <c r="A29" s="18" t="s">
        <v>9</v>
      </c>
      <c r="B29" s="76">
        <v>77833</v>
      </c>
    </row>
    <row r="30" spans="1:2" x14ac:dyDescent="0.25">
      <c r="A30" s="18" t="s">
        <v>10</v>
      </c>
      <c r="B30" s="76" t="s">
        <v>311</v>
      </c>
    </row>
    <row r="31" spans="1:2" x14ac:dyDescent="0.25">
      <c r="A31" s="20" t="s">
        <v>90</v>
      </c>
      <c r="B31" s="21"/>
    </row>
  </sheetData>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 ref="B19" r:id="rId1" xr:uid="{DE2A8898-24AF-4334-A472-75F08AD3EE5D}"/>
    <hyperlink ref="B10" r:id="rId2" xr:uid="{B17B6F5C-FBBC-4881-8594-F19F38B7975A}"/>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Hide!$C$1:$C$8</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topLeftCell="C7" zoomScale="85" zoomScaleNormal="85" workbookViewId="0">
      <selection activeCell="C11" sqref="C11"/>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Washington County, Texas</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2020</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x14ac:dyDescent="0.25">
      <c r="A10" s="81" t="s">
        <v>312</v>
      </c>
      <c r="B10" s="82"/>
      <c r="C10" s="83">
        <v>1935000</v>
      </c>
      <c r="D10" s="83">
        <v>1935000</v>
      </c>
      <c r="E10" s="84">
        <v>2083575</v>
      </c>
      <c r="F10" s="85">
        <v>45703</v>
      </c>
      <c r="G10" s="82" t="s">
        <v>12</v>
      </c>
      <c r="H10" s="84">
        <v>1935000</v>
      </c>
      <c r="I10" s="84">
        <v>1935000</v>
      </c>
      <c r="J10" s="84">
        <f>H10-I10</f>
        <v>0</v>
      </c>
      <c r="K10" s="82" t="s">
        <v>313</v>
      </c>
      <c r="L10" s="82" t="s">
        <v>12</v>
      </c>
      <c r="M10" s="81" t="s">
        <v>77</v>
      </c>
      <c r="N10" s="81" t="s">
        <v>44</v>
      </c>
      <c r="O10" s="82" t="s">
        <v>77</v>
      </c>
      <c r="P10" s="82" t="s">
        <v>77</v>
      </c>
      <c r="Q10" s="82"/>
      <c r="R10" s="86"/>
      <c r="S10" s="86"/>
    </row>
    <row r="11" spans="1:19" s="3" customFormat="1" x14ac:dyDescent="0.25">
      <c r="A11" s="86" t="s">
        <v>314</v>
      </c>
      <c r="B11" s="86"/>
      <c r="C11" s="83">
        <v>300000</v>
      </c>
      <c r="D11" s="83">
        <v>200000</v>
      </c>
      <c r="E11" s="84">
        <v>206630</v>
      </c>
      <c r="F11" s="87">
        <v>45011</v>
      </c>
      <c r="G11" s="82" t="s">
        <v>12</v>
      </c>
      <c r="H11" s="84">
        <v>300000</v>
      </c>
      <c r="I11" s="84">
        <v>300000</v>
      </c>
      <c r="J11" s="84">
        <f t="shared" ref="J11:J61" si="0">H11-I11</f>
        <v>0</v>
      </c>
      <c r="K11" s="88" t="s">
        <v>315</v>
      </c>
      <c r="L11" s="82" t="s">
        <v>13</v>
      </c>
      <c r="M11" s="81"/>
      <c r="N11" s="81"/>
      <c r="O11" s="82"/>
      <c r="P11" s="82"/>
      <c r="Q11" s="82"/>
      <c r="R11" s="86"/>
      <c r="S11" s="86"/>
    </row>
    <row r="12" spans="1:19" s="3" customFormat="1" x14ac:dyDescent="0.25">
      <c r="A12" s="86"/>
      <c r="B12" s="86"/>
      <c r="C12" s="83">
        <v>0</v>
      </c>
      <c r="D12" s="83">
        <v>0</v>
      </c>
      <c r="E12" s="84">
        <v>0</v>
      </c>
      <c r="F12" s="87"/>
      <c r="G12" s="82"/>
      <c r="H12" s="84">
        <v>0</v>
      </c>
      <c r="I12" s="84">
        <v>0</v>
      </c>
      <c r="J12" s="84">
        <f t="shared" si="0"/>
        <v>0</v>
      </c>
      <c r="K12" s="88"/>
      <c r="L12" s="82"/>
      <c r="M12" s="81"/>
      <c r="N12" s="81"/>
      <c r="O12" s="82"/>
      <c r="P12" s="82"/>
      <c r="Q12" s="82"/>
      <c r="R12" s="86"/>
      <c r="S12" s="86"/>
    </row>
    <row r="13" spans="1:19" s="3" customFormat="1" x14ac:dyDescent="0.25">
      <c r="A13" s="86"/>
      <c r="B13" s="86"/>
      <c r="C13" s="83">
        <v>0</v>
      </c>
      <c r="D13" s="83">
        <v>0</v>
      </c>
      <c r="E13" s="84">
        <v>0</v>
      </c>
      <c r="F13" s="87"/>
      <c r="G13" s="82"/>
      <c r="H13" s="84">
        <v>0</v>
      </c>
      <c r="I13" s="84">
        <v>0</v>
      </c>
      <c r="J13" s="84">
        <f>H13-I13</f>
        <v>0</v>
      </c>
      <c r="K13" s="88"/>
      <c r="L13" s="82"/>
      <c r="M13" s="81"/>
      <c r="N13" s="81"/>
      <c r="O13" s="82"/>
      <c r="P13" s="82"/>
      <c r="Q13" s="82"/>
      <c r="R13" s="86"/>
      <c r="S13" s="86"/>
    </row>
    <row r="14" spans="1:19" s="3" customFormat="1" x14ac:dyDescent="0.25">
      <c r="A14" s="86"/>
      <c r="B14" s="86"/>
      <c r="C14" s="83">
        <v>0</v>
      </c>
      <c r="D14" s="83">
        <v>0</v>
      </c>
      <c r="E14" s="84">
        <v>0</v>
      </c>
      <c r="F14" s="87"/>
      <c r="G14" s="82"/>
      <c r="H14" s="84">
        <v>0</v>
      </c>
      <c r="I14" s="84">
        <v>0</v>
      </c>
      <c r="J14" s="84">
        <f>H14-I14</f>
        <v>0</v>
      </c>
      <c r="K14" s="88"/>
      <c r="L14" s="82"/>
      <c r="M14" s="81"/>
      <c r="N14" s="81"/>
      <c r="O14" s="82"/>
      <c r="P14" s="82"/>
      <c r="Q14" s="82"/>
      <c r="R14" s="86"/>
      <c r="S14" s="86"/>
    </row>
    <row r="15" spans="1:19" s="3" customFormat="1" x14ac:dyDescent="0.25">
      <c r="A15" s="86"/>
      <c r="B15" s="86"/>
      <c r="C15" s="83">
        <v>0</v>
      </c>
      <c r="D15" s="83">
        <v>0</v>
      </c>
      <c r="E15" s="84">
        <v>0</v>
      </c>
      <c r="F15" s="87"/>
      <c r="G15" s="82"/>
      <c r="H15" s="84">
        <v>0</v>
      </c>
      <c r="I15" s="84">
        <v>0</v>
      </c>
      <c r="J15" s="84">
        <f t="shared" si="0"/>
        <v>0</v>
      </c>
      <c r="K15" s="88"/>
      <c r="L15" s="82"/>
      <c r="M15" s="81"/>
      <c r="N15" s="81"/>
      <c r="O15" s="82"/>
      <c r="P15" s="82"/>
      <c r="Q15" s="82"/>
      <c r="R15" s="86"/>
      <c r="S15" s="86"/>
    </row>
    <row r="16" spans="1:19" s="3" customFormat="1" x14ac:dyDescent="0.25">
      <c r="A16" s="86"/>
      <c r="B16" s="86"/>
      <c r="C16" s="83">
        <v>0</v>
      </c>
      <c r="D16" s="83">
        <v>0</v>
      </c>
      <c r="E16" s="84">
        <v>0</v>
      </c>
      <c r="F16" s="87"/>
      <c r="G16" s="82"/>
      <c r="H16" s="84">
        <v>0</v>
      </c>
      <c r="I16" s="84">
        <v>0</v>
      </c>
      <c r="J16" s="84">
        <f t="shared" si="0"/>
        <v>0</v>
      </c>
      <c r="K16" s="88"/>
      <c r="L16" s="82"/>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Washington County, Texas</v>
      </c>
      <c r="C3" s="1"/>
      <c r="D3" s="1"/>
      <c r="E3" s="1"/>
      <c r="F3" s="1"/>
      <c r="H3" s="1"/>
      <c r="I3" s="1"/>
      <c r="J3" s="1"/>
      <c r="K3" s="1"/>
    </row>
    <row r="4" spans="1:11" x14ac:dyDescent="0.25">
      <c r="A4" s="14" t="s">
        <v>2</v>
      </c>
      <c r="B4" s="75">
        <f>IF(OR('1 - Contact Information'!B7="",'1 - Contact Information'!B7="(select)"),"",'1 - Contact Information'!B7)</f>
        <v>2020</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v>2235000</v>
      </c>
    </row>
    <row r="11" spans="1:11" x14ac:dyDescent="0.25">
      <c r="A11" s="58" t="s">
        <v>81</v>
      </c>
      <c r="B11" s="90">
        <v>2135000</v>
      </c>
    </row>
    <row r="12" spans="1:11" ht="31.5" x14ac:dyDescent="0.25">
      <c r="A12" s="58" t="s">
        <v>82</v>
      </c>
      <c r="B12" s="90">
        <v>2290205</v>
      </c>
    </row>
    <row r="13" spans="1:11" x14ac:dyDescent="0.25">
      <c r="A13" s="21"/>
      <c r="B13" s="21"/>
    </row>
    <row r="14" spans="1:11" ht="31.5" x14ac:dyDescent="0.25">
      <c r="A14" s="28" t="s">
        <v>224</v>
      </c>
      <c r="B14" s="29"/>
    </row>
    <row r="15" spans="1:11" x14ac:dyDescent="0.25">
      <c r="A15" s="57" t="s">
        <v>83</v>
      </c>
      <c r="B15" s="89">
        <v>2235000</v>
      </c>
    </row>
    <row r="16" spans="1:11" ht="31.5" x14ac:dyDescent="0.25">
      <c r="A16" s="58" t="s">
        <v>84</v>
      </c>
      <c r="B16" s="90">
        <v>2135000</v>
      </c>
    </row>
    <row r="17" spans="1:2" ht="31.5" x14ac:dyDescent="0.25">
      <c r="A17" s="58" t="s">
        <v>85</v>
      </c>
      <c r="B17" s="90">
        <v>2290205</v>
      </c>
    </row>
    <row r="18" spans="1:2" x14ac:dyDescent="0.25">
      <c r="A18" s="21"/>
      <c r="B18" s="21"/>
    </row>
    <row r="19" spans="1:2" ht="31.5" x14ac:dyDescent="0.25">
      <c r="A19" s="28" t="s">
        <v>223</v>
      </c>
      <c r="B19" s="31"/>
    </row>
    <row r="20" spans="1:2" x14ac:dyDescent="0.25">
      <c r="A20" s="57" t="s">
        <v>290</v>
      </c>
      <c r="B20" s="91">
        <v>35882</v>
      </c>
    </row>
    <row r="21" spans="1:2" x14ac:dyDescent="0.25">
      <c r="A21" s="57" t="s">
        <v>291</v>
      </c>
      <c r="B21" s="92" t="s">
        <v>316</v>
      </c>
    </row>
    <row r="22" spans="1:2" ht="31.5" customHeight="1" x14ac:dyDescent="0.25">
      <c r="A22" s="57" t="s">
        <v>86</v>
      </c>
      <c r="B22" s="89">
        <v>62</v>
      </c>
    </row>
    <row r="23" spans="1:2" ht="31.5" x14ac:dyDescent="0.25">
      <c r="A23" s="58" t="s">
        <v>87</v>
      </c>
      <c r="B23" s="90">
        <v>60</v>
      </c>
    </row>
    <row r="24" spans="1:2" ht="47.25" customHeight="1" x14ac:dyDescent="0.25">
      <c r="A24" s="58" t="s">
        <v>88</v>
      </c>
      <c r="B24" s="90">
        <v>64</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63"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election sqref="A1:XFD104857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Sharon Stolz</cp:lastModifiedBy>
  <dcterms:created xsi:type="dcterms:W3CDTF">2017-01-13T17:49:37Z</dcterms:created>
  <dcterms:modified xsi:type="dcterms:W3CDTF">2021-10-14T14:10:36Z</dcterms:modified>
</cp:coreProperties>
</file>