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ections\2022\"/>
    </mc:Choice>
  </mc:AlternateContent>
  <xr:revisionPtr revIDLastSave="0" documentId="13_ncr:1_{7C8BF403-9951-41B7-89B2-8E0364986F99}" xr6:coauthVersionLast="47" xr6:coauthVersionMax="47" xr10:uidLastSave="{00000000-0000-0000-0000-000000000000}"/>
  <bookViews>
    <workbookView xWindow="-28920" yWindow="-120" windowWidth="29040" windowHeight="15840" activeTab="7" xr2:uid="{DFD8FD4A-D4A7-4328-819E-C3FF6AF45F69}"/>
  </bookViews>
  <sheets>
    <sheet name="PCT TALLY" sheetId="6" r:id="rId1"/>
    <sheet name="PCT TALLY (2)" sheetId="34" r:id="rId2"/>
    <sheet name="PCT TALLY (3)" sheetId="35" r:id="rId3"/>
    <sheet name="PCT TALLY (4)" sheetId="36" r:id="rId4"/>
    <sheet name="Mailed In-TALLY" sheetId="24" r:id="rId5"/>
    <sheet name="Early-TALLY" sheetId="18" r:id="rId6"/>
    <sheet name="Election Day-TALLY" sheetId="32" r:id="rId7"/>
    <sheet name="TOTAL TALLY" sheetId="20" r:id="rId8"/>
    <sheet name="PCT 1-TALLY (BLANK)" sheetId="25" state="hidden" r:id="rId9"/>
    <sheet name="PCT 2-TALLY (BLANK)" sheetId="26" state="hidden" r:id="rId10"/>
    <sheet name="PCT 3-TALLY (BLANK)" sheetId="27" state="hidden" r:id="rId11"/>
    <sheet name="PCT 4-TALLY (BLANK)" sheetId="28" state="hidden" r:id="rId12"/>
    <sheet name="Mailed In-TALLY (BLANK)" sheetId="29" state="hidden" r:id="rId13"/>
    <sheet name="Early-TALLY (BLANK)" sheetId="30" state="hidden" r:id="rId14"/>
    <sheet name="Election Day-TALLY (BLANK)" sheetId="33" state="hidden" r:id="rId15"/>
    <sheet name="TOTAL TALLY (BLANK)" sheetId="31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2" l="1"/>
  <c r="F5" i="20"/>
  <c r="F4" i="20"/>
  <c r="F8" i="32"/>
  <c r="F7" i="20" s="1"/>
  <c r="F7" i="32"/>
  <c r="F6" i="20" s="1"/>
  <c r="F6" i="32"/>
  <c r="F5" i="32"/>
  <c r="E7" i="20"/>
  <c r="E6" i="20"/>
  <c r="E5" i="20"/>
  <c r="E4" i="20"/>
  <c r="D7" i="20"/>
  <c r="D6" i="20"/>
  <c r="D5" i="20"/>
  <c r="D4" i="20"/>
  <c r="D11" i="24"/>
  <c r="D11" i="18"/>
  <c r="G3" i="20"/>
  <c r="F3" i="20" l="1"/>
  <c r="G74" i="20"/>
  <c r="G77" i="20"/>
  <c r="G80" i="20"/>
  <c r="F79" i="20"/>
  <c r="F80" i="20"/>
  <c r="E72" i="20"/>
  <c r="D72" i="20"/>
  <c r="D73" i="20"/>
  <c r="D77" i="20"/>
  <c r="G24" i="20"/>
  <c r="G25" i="20"/>
  <c r="G44" i="20"/>
  <c r="F11" i="20"/>
  <c r="F29" i="20"/>
  <c r="F31" i="20"/>
  <c r="E15" i="20"/>
  <c r="D11" i="20"/>
  <c r="D12" i="20"/>
  <c r="D13" i="20"/>
  <c r="D15" i="20"/>
  <c r="D33" i="20"/>
  <c r="D48" i="20"/>
  <c r="G10" i="20"/>
  <c r="E11" i="32"/>
  <c r="E10" i="20" s="1"/>
  <c r="D11" i="32"/>
  <c r="D10" i="20" s="1"/>
  <c r="G72" i="32"/>
  <c r="G71" i="20" s="1"/>
  <c r="G73" i="32"/>
  <c r="G72" i="20" s="1"/>
  <c r="G74" i="32"/>
  <c r="G73" i="20" s="1"/>
  <c r="G75" i="32"/>
  <c r="G76" i="32"/>
  <c r="G75" i="20" s="1"/>
  <c r="G77" i="32"/>
  <c r="G76" i="20" s="1"/>
  <c r="G78" i="32"/>
  <c r="G79" i="32"/>
  <c r="G78" i="20" s="1"/>
  <c r="G80" i="32"/>
  <c r="G79" i="20" s="1"/>
  <c r="G81" i="32"/>
  <c r="G82" i="32"/>
  <c r="G81" i="20" s="1"/>
  <c r="G83" i="32"/>
  <c r="G82" i="20" s="1"/>
  <c r="G84" i="32"/>
  <c r="G83" i="20" s="1"/>
  <c r="G85" i="32"/>
  <c r="G84" i="20" s="1"/>
  <c r="G86" i="32"/>
  <c r="G85" i="20" s="1"/>
  <c r="G87" i="32"/>
  <c r="G86" i="20" s="1"/>
  <c r="G88" i="32"/>
  <c r="G87" i="20" s="1"/>
  <c r="G89" i="32"/>
  <c r="G88" i="20" s="1"/>
  <c r="G90" i="32"/>
  <c r="G91" i="32"/>
  <c r="G90" i="20" s="1"/>
  <c r="F73" i="32"/>
  <c r="F72" i="20" s="1"/>
  <c r="F74" i="32"/>
  <c r="F73" i="20" s="1"/>
  <c r="F75" i="32"/>
  <c r="F74" i="20" s="1"/>
  <c r="F76" i="32"/>
  <c r="F75" i="20" s="1"/>
  <c r="F77" i="32"/>
  <c r="F76" i="20" s="1"/>
  <c r="F78" i="32"/>
  <c r="F77" i="20" s="1"/>
  <c r="F79" i="32"/>
  <c r="F78" i="20" s="1"/>
  <c r="F80" i="32"/>
  <c r="F81" i="32"/>
  <c r="F82" i="32"/>
  <c r="F81" i="20" s="1"/>
  <c r="F83" i="32"/>
  <c r="F82" i="20" s="1"/>
  <c r="F84" i="32"/>
  <c r="F83" i="20" s="1"/>
  <c r="F85" i="32"/>
  <c r="F84" i="20" s="1"/>
  <c r="F86" i="32"/>
  <c r="F85" i="20" s="1"/>
  <c r="F87" i="32"/>
  <c r="F86" i="20" s="1"/>
  <c r="F88" i="32"/>
  <c r="F87" i="20" s="1"/>
  <c r="F89" i="32"/>
  <c r="F88" i="20" s="1"/>
  <c r="F90" i="32"/>
  <c r="F89" i="20" s="1"/>
  <c r="F91" i="32"/>
  <c r="F90" i="20" s="1"/>
  <c r="E73" i="32"/>
  <c r="E74" i="32"/>
  <c r="E73" i="20" s="1"/>
  <c r="E75" i="32"/>
  <c r="E74" i="20" s="1"/>
  <c r="E76" i="32"/>
  <c r="E75" i="20" s="1"/>
  <c r="E77" i="32"/>
  <c r="E76" i="20" s="1"/>
  <c r="E78" i="32"/>
  <c r="E77" i="20" s="1"/>
  <c r="E79" i="32"/>
  <c r="E78" i="20" s="1"/>
  <c r="E80" i="32"/>
  <c r="E79" i="20" s="1"/>
  <c r="E81" i="32"/>
  <c r="E80" i="20" s="1"/>
  <c r="E82" i="32"/>
  <c r="E81" i="20" s="1"/>
  <c r="E83" i="32"/>
  <c r="E82" i="20" s="1"/>
  <c r="E84" i="32"/>
  <c r="E83" i="20" s="1"/>
  <c r="E85" i="32"/>
  <c r="E84" i="20" s="1"/>
  <c r="E86" i="32"/>
  <c r="E85" i="20" s="1"/>
  <c r="E87" i="32"/>
  <c r="E86" i="20" s="1"/>
  <c r="E88" i="32"/>
  <c r="E87" i="20" s="1"/>
  <c r="E89" i="32"/>
  <c r="E88" i="20" s="1"/>
  <c r="E90" i="32"/>
  <c r="E89" i="20" s="1"/>
  <c r="E91" i="32"/>
  <c r="E90" i="20" s="1"/>
  <c r="D73" i="32"/>
  <c r="D74" i="32"/>
  <c r="D75" i="32"/>
  <c r="D74" i="20" s="1"/>
  <c r="D76" i="32"/>
  <c r="D75" i="20" s="1"/>
  <c r="D77" i="32"/>
  <c r="D76" i="20" s="1"/>
  <c r="D78" i="32"/>
  <c r="D79" i="32"/>
  <c r="D78" i="20" s="1"/>
  <c r="D80" i="32"/>
  <c r="D79" i="20" s="1"/>
  <c r="D81" i="32"/>
  <c r="D80" i="20" s="1"/>
  <c r="D82" i="32"/>
  <c r="D81" i="20" s="1"/>
  <c r="D83" i="32"/>
  <c r="D82" i="20" s="1"/>
  <c r="D84" i="32"/>
  <c r="D83" i="20" s="1"/>
  <c r="D85" i="32"/>
  <c r="D84" i="20" s="1"/>
  <c r="D86" i="32"/>
  <c r="D85" i="20" s="1"/>
  <c r="D87" i="32"/>
  <c r="D86" i="20" s="1"/>
  <c r="D88" i="32"/>
  <c r="D87" i="20" s="1"/>
  <c r="D89" i="32"/>
  <c r="D88" i="20" s="1"/>
  <c r="D90" i="32"/>
  <c r="D89" i="20" s="1"/>
  <c r="D91" i="32"/>
  <c r="D90" i="20" s="1"/>
  <c r="D72" i="32"/>
  <c r="D71" i="20" s="1"/>
  <c r="E72" i="32"/>
  <c r="E71" i="20" s="1"/>
  <c r="F72" i="32"/>
  <c r="F71" i="20" s="1"/>
  <c r="G71" i="32"/>
  <c r="H71" i="32" s="1"/>
  <c r="G12" i="32"/>
  <c r="G11" i="20" s="1"/>
  <c r="G13" i="32"/>
  <c r="G14" i="32"/>
  <c r="G13" i="20" s="1"/>
  <c r="G15" i="32"/>
  <c r="G16" i="32"/>
  <c r="G15" i="20" s="1"/>
  <c r="G17" i="32"/>
  <c r="G16" i="20" s="1"/>
  <c r="G18" i="32"/>
  <c r="G17" i="20" s="1"/>
  <c r="G19" i="32"/>
  <c r="G18" i="20" s="1"/>
  <c r="G20" i="32"/>
  <c r="G19" i="20" s="1"/>
  <c r="G21" i="32"/>
  <c r="G20" i="20" s="1"/>
  <c r="G22" i="32"/>
  <c r="G23" i="32"/>
  <c r="G22" i="20" s="1"/>
  <c r="G24" i="32"/>
  <c r="G25" i="32"/>
  <c r="G26" i="32"/>
  <c r="G27" i="32"/>
  <c r="G26" i="20" s="1"/>
  <c r="G28" i="32"/>
  <c r="G29" i="32"/>
  <c r="G28" i="20" s="1"/>
  <c r="G30" i="32"/>
  <c r="G29" i="20" s="1"/>
  <c r="G31" i="32"/>
  <c r="G30" i="20" s="1"/>
  <c r="G32" i="32"/>
  <c r="G31" i="20" s="1"/>
  <c r="G33" i="32"/>
  <c r="G32" i="20" s="1"/>
  <c r="G34" i="32"/>
  <c r="G35" i="32"/>
  <c r="G34" i="20" s="1"/>
  <c r="G36" i="32"/>
  <c r="G35" i="20" s="1"/>
  <c r="G37" i="32"/>
  <c r="G36" i="20" s="1"/>
  <c r="G38" i="32"/>
  <c r="G37" i="20" s="1"/>
  <c r="G39" i="32"/>
  <c r="G38" i="20" s="1"/>
  <c r="G40" i="32"/>
  <c r="G39" i="20" s="1"/>
  <c r="G41" i="32"/>
  <c r="G40" i="20" s="1"/>
  <c r="G42" i="32"/>
  <c r="G41" i="20" s="1"/>
  <c r="G43" i="32"/>
  <c r="G42" i="20" s="1"/>
  <c r="G44" i="32"/>
  <c r="G43" i="20" s="1"/>
  <c r="G45" i="32"/>
  <c r="G46" i="32"/>
  <c r="G47" i="32"/>
  <c r="G46" i="20" s="1"/>
  <c r="G48" i="32"/>
  <c r="G47" i="20" s="1"/>
  <c r="G49" i="32"/>
  <c r="G48" i="20" s="1"/>
  <c r="G50" i="32"/>
  <c r="G49" i="20" s="1"/>
  <c r="G51" i="32"/>
  <c r="G50" i="20" s="1"/>
  <c r="G52" i="32"/>
  <c r="G51" i="20" s="1"/>
  <c r="G53" i="32"/>
  <c r="G52" i="20" s="1"/>
  <c r="G54" i="32"/>
  <c r="G53" i="20" s="1"/>
  <c r="G55" i="32"/>
  <c r="G54" i="20" s="1"/>
  <c r="G56" i="32"/>
  <c r="G55" i="20" s="1"/>
  <c r="G57" i="32"/>
  <c r="G56" i="20" s="1"/>
  <c r="G58" i="32"/>
  <c r="G59" i="32"/>
  <c r="G58" i="20" s="1"/>
  <c r="G60" i="32"/>
  <c r="G59" i="20" s="1"/>
  <c r="G61" i="32"/>
  <c r="G60" i="20" s="1"/>
  <c r="G62" i="32"/>
  <c r="G61" i="20" s="1"/>
  <c r="G63" i="32"/>
  <c r="G64" i="32"/>
  <c r="G63" i="20" s="1"/>
  <c r="G65" i="32"/>
  <c r="G64" i="20" s="1"/>
  <c r="G66" i="32"/>
  <c r="G65" i="20" s="1"/>
  <c r="G67" i="32"/>
  <c r="G66" i="20" s="1"/>
  <c r="G68" i="32"/>
  <c r="G67" i="20" s="1"/>
  <c r="G69" i="32"/>
  <c r="G68" i="20" s="1"/>
  <c r="F12" i="32"/>
  <c r="F13" i="32"/>
  <c r="F12" i="20" s="1"/>
  <c r="F14" i="32"/>
  <c r="F13" i="20" s="1"/>
  <c r="F15" i="32"/>
  <c r="F14" i="20" s="1"/>
  <c r="F16" i="32"/>
  <c r="H16" i="32" s="1"/>
  <c r="F17" i="32"/>
  <c r="F16" i="20" s="1"/>
  <c r="F18" i="32"/>
  <c r="F17" i="20" s="1"/>
  <c r="F19" i="32"/>
  <c r="F18" i="20" s="1"/>
  <c r="F20" i="32"/>
  <c r="F19" i="20" s="1"/>
  <c r="F21" i="32"/>
  <c r="F20" i="20" s="1"/>
  <c r="F22" i="32"/>
  <c r="F21" i="20" s="1"/>
  <c r="F23" i="32"/>
  <c r="F22" i="20" s="1"/>
  <c r="F24" i="32"/>
  <c r="F23" i="20" s="1"/>
  <c r="F25" i="32"/>
  <c r="F24" i="20" s="1"/>
  <c r="F26" i="32"/>
  <c r="F25" i="20" s="1"/>
  <c r="F27" i="32"/>
  <c r="F26" i="20" s="1"/>
  <c r="F28" i="32"/>
  <c r="F27" i="20" s="1"/>
  <c r="F29" i="32"/>
  <c r="F28" i="20" s="1"/>
  <c r="F30" i="32"/>
  <c r="F31" i="32"/>
  <c r="F30" i="20" s="1"/>
  <c r="F32" i="32"/>
  <c r="F33" i="32"/>
  <c r="F32" i="20" s="1"/>
  <c r="F34" i="32"/>
  <c r="F33" i="20" s="1"/>
  <c r="F35" i="32"/>
  <c r="F34" i="20" s="1"/>
  <c r="F36" i="32"/>
  <c r="F35" i="20" s="1"/>
  <c r="F37" i="32"/>
  <c r="F36" i="20" s="1"/>
  <c r="F38" i="32"/>
  <c r="F37" i="20" s="1"/>
  <c r="F39" i="32"/>
  <c r="F38" i="20" s="1"/>
  <c r="F40" i="32"/>
  <c r="F39" i="20" s="1"/>
  <c r="F41" i="32"/>
  <c r="F40" i="20" s="1"/>
  <c r="F42" i="32"/>
  <c r="F41" i="20" s="1"/>
  <c r="F43" i="32"/>
  <c r="F42" i="20" s="1"/>
  <c r="F44" i="32"/>
  <c r="F43" i="20" s="1"/>
  <c r="F45" i="32"/>
  <c r="F44" i="20" s="1"/>
  <c r="F46" i="32"/>
  <c r="F45" i="20" s="1"/>
  <c r="F47" i="32"/>
  <c r="F46" i="20" s="1"/>
  <c r="F48" i="32"/>
  <c r="F47" i="20" s="1"/>
  <c r="F49" i="32"/>
  <c r="F48" i="20" s="1"/>
  <c r="F50" i="32"/>
  <c r="F49" i="20" s="1"/>
  <c r="F51" i="32"/>
  <c r="F50" i="20" s="1"/>
  <c r="F52" i="32"/>
  <c r="F51" i="20" s="1"/>
  <c r="F53" i="32"/>
  <c r="F52" i="20" s="1"/>
  <c r="F54" i="32"/>
  <c r="F53" i="20" s="1"/>
  <c r="F55" i="32"/>
  <c r="F54" i="20" s="1"/>
  <c r="F56" i="32"/>
  <c r="F55" i="20" s="1"/>
  <c r="F57" i="32"/>
  <c r="F56" i="20" s="1"/>
  <c r="F58" i="32"/>
  <c r="F57" i="20" s="1"/>
  <c r="F59" i="32"/>
  <c r="F58" i="20" s="1"/>
  <c r="F60" i="32"/>
  <c r="F59" i="20" s="1"/>
  <c r="F61" i="32"/>
  <c r="F60" i="20" s="1"/>
  <c r="F62" i="32"/>
  <c r="F61" i="20" s="1"/>
  <c r="F63" i="32"/>
  <c r="F62" i="20" s="1"/>
  <c r="F64" i="32"/>
  <c r="F63" i="20" s="1"/>
  <c r="F65" i="32"/>
  <c r="F64" i="20" s="1"/>
  <c r="F66" i="32"/>
  <c r="F65" i="20" s="1"/>
  <c r="F67" i="32"/>
  <c r="F66" i="20" s="1"/>
  <c r="F68" i="32"/>
  <c r="F67" i="20" s="1"/>
  <c r="F69" i="32"/>
  <c r="F68" i="20" s="1"/>
  <c r="E12" i="32"/>
  <c r="E11" i="20" s="1"/>
  <c r="E13" i="32"/>
  <c r="E12" i="20" s="1"/>
  <c r="E14" i="32"/>
  <c r="E13" i="20" s="1"/>
  <c r="E15" i="32"/>
  <c r="E14" i="20" s="1"/>
  <c r="E16" i="32"/>
  <c r="E17" i="32"/>
  <c r="E16" i="20" s="1"/>
  <c r="E18" i="32"/>
  <c r="E17" i="20" s="1"/>
  <c r="E19" i="32"/>
  <c r="E18" i="20" s="1"/>
  <c r="E20" i="32"/>
  <c r="E19" i="20" s="1"/>
  <c r="E21" i="32"/>
  <c r="E20" i="20" s="1"/>
  <c r="E22" i="32"/>
  <c r="E21" i="20" s="1"/>
  <c r="E23" i="32"/>
  <c r="E22" i="20" s="1"/>
  <c r="E24" i="32"/>
  <c r="E23" i="20" s="1"/>
  <c r="E25" i="32"/>
  <c r="E24" i="20" s="1"/>
  <c r="E26" i="32"/>
  <c r="E25" i="20" s="1"/>
  <c r="E27" i="32"/>
  <c r="E26" i="20" s="1"/>
  <c r="E28" i="32"/>
  <c r="E27" i="20" s="1"/>
  <c r="E29" i="32"/>
  <c r="E30" i="32"/>
  <c r="E29" i="20" s="1"/>
  <c r="E31" i="32"/>
  <c r="E30" i="20" s="1"/>
  <c r="E32" i="32"/>
  <c r="E31" i="20" s="1"/>
  <c r="E33" i="32"/>
  <c r="H33" i="32" s="1"/>
  <c r="E34" i="32"/>
  <c r="E33" i="20" s="1"/>
  <c r="E35" i="32"/>
  <c r="E34" i="20" s="1"/>
  <c r="E36" i="32"/>
  <c r="E35" i="20" s="1"/>
  <c r="E37" i="32"/>
  <c r="E36" i="20" s="1"/>
  <c r="E38" i="32"/>
  <c r="E37" i="20" s="1"/>
  <c r="E39" i="32"/>
  <c r="E38" i="20" s="1"/>
  <c r="E40" i="32"/>
  <c r="E39" i="20" s="1"/>
  <c r="E41" i="32"/>
  <c r="E40" i="20" s="1"/>
  <c r="E42" i="32"/>
  <c r="E41" i="20" s="1"/>
  <c r="E43" i="32"/>
  <c r="E42" i="20" s="1"/>
  <c r="E44" i="32"/>
  <c r="E43" i="20" s="1"/>
  <c r="E45" i="32"/>
  <c r="H45" i="32" s="1"/>
  <c r="E46" i="32"/>
  <c r="E45" i="20" s="1"/>
  <c r="E47" i="32"/>
  <c r="E46" i="20" s="1"/>
  <c r="E48" i="32"/>
  <c r="E47" i="20" s="1"/>
  <c r="E49" i="32"/>
  <c r="H49" i="32" s="1"/>
  <c r="E50" i="32"/>
  <c r="E49" i="20" s="1"/>
  <c r="E51" i="32"/>
  <c r="E50" i="20" s="1"/>
  <c r="E52" i="32"/>
  <c r="E51" i="20" s="1"/>
  <c r="E53" i="32"/>
  <c r="E52" i="20" s="1"/>
  <c r="E54" i="32"/>
  <c r="E53" i="20" s="1"/>
  <c r="E55" i="32"/>
  <c r="E54" i="20" s="1"/>
  <c r="E56" i="32"/>
  <c r="E55" i="20" s="1"/>
  <c r="E57" i="32"/>
  <c r="E56" i="20" s="1"/>
  <c r="E58" i="32"/>
  <c r="E57" i="20" s="1"/>
  <c r="E59" i="32"/>
  <c r="E58" i="20" s="1"/>
  <c r="E60" i="32"/>
  <c r="E59" i="20" s="1"/>
  <c r="E61" i="32"/>
  <c r="E60" i="20" s="1"/>
  <c r="E62" i="32"/>
  <c r="E61" i="20" s="1"/>
  <c r="E63" i="32"/>
  <c r="E62" i="20" s="1"/>
  <c r="E64" i="32"/>
  <c r="E63" i="20" s="1"/>
  <c r="E65" i="32"/>
  <c r="E64" i="20" s="1"/>
  <c r="E66" i="32"/>
  <c r="E65" i="20" s="1"/>
  <c r="E67" i="32"/>
  <c r="E66" i="20" s="1"/>
  <c r="E68" i="32"/>
  <c r="E67" i="20" s="1"/>
  <c r="E69" i="32"/>
  <c r="E68" i="20" s="1"/>
  <c r="E70" i="32"/>
  <c r="E69" i="20" s="1"/>
  <c r="D12" i="32"/>
  <c r="D13" i="32"/>
  <c r="D14" i="32"/>
  <c r="D15" i="32"/>
  <c r="D14" i="20" s="1"/>
  <c r="D16" i="32"/>
  <c r="D17" i="32"/>
  <c r="D16" i="20" s="1"/>
  <c r="D18" i="32"/>
  <c r="D17" i="20" s="1"/>
  <c r="D19" i="32"/>
  <c r="D18" i="20" s="1"/>
  <c r="D20" i="32"/>
  <c r="D19" i="20" s="1"/>
  <c r="D21" i="32"/>
  <c r="D20" i="20" s="1"/>
  <c r="D22" i="32"/>
  <c r="D21" i="20" s="1"/>
  <c r="D23" i="32"/>
  <c r="D22" i="20" s="1"/>
  <c r="D24" i="32"/>
  <c r="D23" i="20" s="1"/>
  <c r="D25" i="32"/>
  <c r="D24" i="20" s="1"/>
  <c r="D26" i="32"/>
  <c r="D25" i="20" s="1"/>
  <c r="D27" i="32"/>
  <c r="D26" i="20" s="1"/>
  <c r="D28" i="32"/>
  <c r="D27" i="20" s="1"/>
  <c r="D29" i="32"/>
  <c r="D28" i="20" s="1"/>
  <c r="D30" i="32"/>
  <c r="D29" i="20" s="1"/>
  <c r="D31" i="32"/>
  <c r="D30" i="20" s="1"/>
  <c r="D32" i="32"/>
  <c r="D31" i="20" s="1"/>
  <c r="D33" i="32"/>
  <c r="D32" i="20" s="1"/>
  <c r="D34" i="32"/>
  <c r="D35" i="32"/>
  <c r="D34" i="20" s="1"/>
  <c r="D36" i="32"/>
  <c r="D35" i="20" s="1"/>
  <c r="D37" i="32"/>
  <c r="D36" i="20" s="1"/>
  <c r="D38" i="32"/>
  <c r="D37" i="20" s="1"/>
  <c r="D39" i="32"/>
  <c r="D38" i="20" s="1"/>
  <c r="D40" i="32"/>
  <c r="D39" i="20" s="1"/>
  <c r="D41" i="32"/>
  <c r="D40" i="20" s="1"/>
  <c r="D42" i="32"/>
  <c r="D43" i="32"/>
  <c r="D42" i="20" s="1"/>
  <c r="D44" i="32"/>
  <c r="D43" i="20" s="1"/>
  <c r="D45" i="32"/>
  <c r="D44" i="20" s="1"/>
  <c r="D46" i="32"/>
  <c r="D45" i="20" s="1"/>
  <c r="D47" i="32"/>
  <c r="D46" i="20" s="1"/>
  <c r="D48" i="32"/>
  <c r="D47" i="20" s="1"/>
  <c r="D49" i="32"/>
  <c r="D50" i="32"/>
  <c r="D49" i="20" s="1"/>
  <c r="D51" i="32"/>
  <c r="D50" i="20" s="1"/>
  <c r="D52" i="32"/>
  <c r="D51" i="20" s="1"/>
  <c r="D53" i="32"/>
  <c r="D54" i="32"/>
  <c r="D53" i="20" s="1"/>
  <c r="D55" i="32"/>
  <c r="D54" i="20" s="1"/>
  <c r="D56" i="32"/>
  <c r="D55" i="20" s="1"/>
  <c r="D57" i="32"/>
  <c r="D56" i="20" s="1"/>
  <c r="D58" i="32"/>
  <c r="D57" i="20" s="1"/>
  <c r="D59" i="32"/>
  <c r="D58" i="20" s="1"/>
  <c r="D60" i="32"/>
  <c r="D59" i="20" s="1"/>
  <c r="D61" i="32"/>
  <c r="D60" i="20" s="1"/>
  <c r="D62" i="32"/>
  <c r="D61" i="20" s="1"/>
  <c r="D63" i="32"/>
  <c r="D62" i="20" s="1"/>
  <c r="D64" i="32"/>
  <c r="D63" i="20" s="1"/>
  <c r="D65" i="32"/>
  <c r="D66" i="32"/>
  <c r="D65" i="20" s="1"/>
  <c r="D67" i="32"/>
  <c r="D66" i="20" s="1"/>
  <c r="D68" i="32"/>
  <c r="D67" i="20" s="1"/>
  <c r="D69" i="32"/>
  <c r="D68" i="20" s="1"/>
  <c r="G11" i="32"/>
  <c r="F11" i="32"/>
  <c r="F10" i="20" s="1"/>
  <c r="G72" i="18"/>
  <c r="H72" i="18" s="1"/>
  <c r="G73" i="18"/>
  <c r="G74" i="18"/>
  <c r="G75" i="18"/>
  <c r="G76" i="18"/>
  <c r="G77" i="18"/>
  <c r="G78" i="18"/>
  <c r="G79" i="18"/>
  <c r="G80" i="18"/>
  <c r="G81" i="18"/>
  <c r="G82" i="18"/>
  <c r="G83" i="18"/>
  <c r="G84" i="18"/>
  <c r="H84" i="18" s="1"/>
  <c r="G85" i="18"/>
  <c r="G86" i="18"/>
  <c r="G87" i="18"/>
  <c r="G88" i="18"/>
  <c r="G89" i="18"/>
  <c r="G90" i="18"/>
  <c r="H90" i="18" s="1"/>
  <c r="G91" i="18"/>
  <c r="G7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11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H89" i="18" s="1"/>
  <c r="F90" i="18"/>
  <c r="F91" i="18"/>
  <c r="F72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11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H85" i="18" s="1"/>
  <c r="E86" i="18"/>
  <c r="E87" i="18"/>
  <c r="E88" i="18"/>
  <c r="E89" i="18"/>
  <c r="E90" i="18"/>
  <c r="E91" i="18"/>
  <c r="E72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H52" i="18" s="1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H70" i="18" s="1"/>
  <c r="E11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72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H65" i="18" s="1"/>
  <c r="D66" i="18"/>
  <c r="D67" i="18"/>
  <c r="D68" i="18"/>
  <c r="D69" i="18"/>
  <c r="E14" i="24"/>
  <c r="E4" i="32"/>
  <c r="E4" i="18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71" i="24"/>
  <c r="H71" i="24" s="1"/>
  <c r="H70" i="20" s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72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72" i="24"/>
  <c r="E12" i="24"/>
  <c r="E13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H70" i="24" s="1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H91" i="24" s="1"/>
  <c r="D7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12" i="24"/>
  <c r="E4" i="6"/>
  <c r="G11" i="24"/>
  <c r="F11" i="24"/>
  <c r="E11" i="24"/>
  <c r="H77" i="24"/>
  <c r="H89" i="32"/>
  <c r="H78" i="32"/>
  <c r="H73" i="32"/>
  <c r="H70" i="32"/>
  <c r="H39" i="32"/>
  <c r="H37" i="32"/>
  <c r="H30" i="32"/>
  <c r="H27" i="32"/>
  <c r="H18" i="32"/>
  <c r="H71" i="18"/>
  <c r="H22" i="18"/>
  <c r="H16" i="18"/>
  <c r="G68" i="36"/>
  <c r="G68" i="34"/>
  <c r="E4" i="24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E4" i="36"/>
  <c r="F8" i="18" s="1"/>
  <c r="G87" i="35"/>
  <c r="G86" i="35"/>
  <c r="G85" i="35"/>
  <c r="G84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E4" i="35"/>
  <c r="G88" i="34"/>
  <c r="G87" i="34"/>
  <c r="G86" i="34"/>
  <c r="G85" i="34"/>
  <c r="G84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7" i="34"/>
  <c r="G66" i="34"/>
  <c r="G65" i="34"/>
  <c r="G64" i="34"/>
  <c r="G63" i="34"/>
  <c r="G62" i="34"/>
  <c r="G61" i="34"/>
  <c r="G60" i="34"/>
  <c r="G59" i="34"/>
  <c r="G58" i="34"/>
  <c r="G57" i="34"/>
  <c r="G56" i="34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E4" i="34"/>
  <c r="F4" i="34" s="1"/>
  <c r="G6" i="24" s="1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H65" i="32" l="1"/>
  <c r="H54" i="32"/>
  <c r="H53" i="32"/>
  <c r="H42" i="32"/>
  <c r="H29" i="32"/>
  <c r="H28" i="32"/>
  <c r="F15" i="20"/>
  <c r="D64" i="20"/>
  <c r="H63" i="32"/>
  <c r="H61" i="32"/>
  <c r="H58" i="32"/>
  <c r="H57" i="32"/>
  <c r="D52" i="20"/>
  <c r="H52" i="32"/>
  <c r="H46" i="32"/>
  <c r="D41" i="20"/>
  <c r="H41" i="32"/>
  <c r="H40" i="32"/>
  <c r="H24" i="32"/>
  <c r="H91" i="32"/>
  <c r="H90" i="32"/>
  <c r="H79" i="32"/>
  <c r="H77" i="32"/>
  <c r="E48" i="20"/>
  <c r="E44" i="20"/>
  <c r="H34" i="32"/>
  <c r="E32" i="20"/>
  <c r="E28" i="20"/>
  <c r="H17" i="32"/>
  <c r="H15" i="32"/>
  <c r="H13" i="32"/>
  <c r="G89" i="20"/>
  <c r="H88" i="32"/>
  <c r="H86" i="32"/>
  <c r="H85" i="32"/>
  <c r="H83" i="32"/>
  <c r="H82" i="32"/>
  <c r="H80" i="32"/>
  <c r="H76" i="32"/>
  <c r="G70" i="20"/>
  <c r="I70" i="20" s="1"/>
  <c r="H69" i="32"/>
  <c r="H66" i="32"/>
  <c r="H64" i="32"/>
  <c r="G62" i="20"/>
  <c r="G57" i="20"/>
  <c r="H51" i="32"/>
  <c r="G45" i="20"/>
  <c r="G33" i="20"/>
  <c r="G27" i="20"/>
  <c r="H25" i="32"/>
  <c r="G23" i="20"/>
  <c r="G21" i="20"/>
  <c r="H21" i="32"/>
  <c r="G14" i="20"/>
  <c r="G12" i="20"/>
  <c r="H40" i="18"/>
  <c r="H28" i="18"/>
  <c r="H18" i="18"/>
  <c r="H7" i="20"/>
  <c r="I7" i="20" s="1"/>
  <c r="H77" i="18"/>
  <c r="H76" i="20" s="1"/>
  <c r="I76" i="20" s="1"/>
  <c r="H64" i="18"/>
  <c r="H54" i="18"/>
  <c r="H46" i="18"/>
  <c r="H41" i="18"/>
  <c r="H35" i="18"/>
  <c r="H29" i="18"/>
  <c r="H12" i="18"/>
  <c r="H73" i="18"/>
  <c r="H69" i="20"/>
  <c r="I69" i="20" s="1"/>
  <c r="H58" i="18"/>
  <c r="H53" i="18"/>
  <c r="H17" i="18"/>
  <c r="H91" i="18"/>
  <c r="H90" i="20" s="1"/>
  <c r="I90" i="20" s="1"/>
  <c r="H83" i="18"/>
  <c r="H79" i="18"/>
  <c r="H78" i="18"/>
  <c r="H69" i="18"/>
  <c r="H66" i="18"/>
  <c r="H60" i="18"/>
  <c r="H57" i="18"/>
  <c r="H48" i="18"/>
  <c r="H45" i="18"/>
  <c r="H42" i="18"/>
  <c r="H36" i="18"/>
  <c r="H34" i="18"/>
  <c r="H33" i="18"/>
  <c r="H30" i="18"/>
  <c r="H24" i="18"/>
  <c r="H21" i="18"/>
  <c r="H89" i="24"/>
  <c r="H88" i="20" s="1"/>
  <c r="I88" i="20" s="1"/>
  <c r="H85" i="24"/>
  <c r="H84" i="20" s="1"/>
  <c r="I84" i="20" s="1"/>
  <c r="H78" i="24"/>
  <c r="H46" i="24"/>
  <c r="H31" i="24"/>
  <c r="H30" i="24"/>
  <c r="H22" i="24"/>
  <c r="H21" i="20" s="1"/>
  <c r="I21" i="20" s="1"/>
  <c r="H90" i="24"/>
  <c r="H89" i="20" s="1"/>
  <c r="H88" i="24"/>
  <c r="H79" i="24"/>
  <c r="H58" i="24"/>
  <c r="G6" i="18"/>
  <c r="G6" i="32"/>
  <c r="F4" i="35"/>
  <c r="F4" i="36"/>
  <c r="H34" i="24"/>
  <c r="H18" i="24"/>
  <c r="H17" i="24"/>
  <c r="H83" i="24"/>
  <c r="H73" i="24"/>
  <c r="H69" i="24"/>
  <c r="H67" i="24"/>
  <c r="H66" i="20" s="1"/>
  <c r="I66" i="20" s="1"/>
  <c r="H55" i="24"/>
  <c r="H50" i="24"/>
  <c r="H49" i="20" s="1"/>
  <c r="I49" i="20" s="1"/>
  <c r="H47" i="24"/>
  <c r="H43" i="24"/>
  <c r="H42" i="24"/>
  <c r="H37" i="24"/>
  <c r="H35" i="24"/>
  <c r="H23" i="24"/>
  <c r="H16" i="24"/>
  <c r="H15" i="20" s="1"/>
  <c r="H13" i="24"/>
  <c r="H75" i="32"/>
  <c r="H81" i="32"/>
  <c r="H72" i="32"/>
  <c r="H87" i="32"/>
  <c r="H74" i="32"/>
  <c r="H84" i="32"/>
  <c r="H62" i="32"/>
  <c r="H50" i="32"/>
  <c r="H38" i="32"/>
  <c r="H26" i="32"/>
  <c r="H14" i="32"/>
  <c r="H59" i="32"/>
  <c r="H47" i="32"/>
  <c r="H23" i="32"/>
  <c r="H60" i="32"/>
  <c r="H48" i="32"/>
  <c r="H36" i="32"/>
  <c r="H12" i="32"/>
  <c r="H35" i="32"/>
  <c r="H68" i="32"/>
  <c r="H56" i="32"/>
  <c r="H44" i="32"/>
  <c r="H32" i="32"/>
  <c r="H20" i="32"/>
  <c r="H67" i="32"/>
  <c r="H55" i="32"/>
  <c r="H43" i="32"/>
  <c r="H31" i="32"/>
  <c r="H19" i="32"/>
  <c r="H11" i="32"/>
  <c r="H81" i="18"/>
  <c r="H63" i="18"/>
  <c r="H51" i="18"/>
  <c r="H39" i="18"/>
  <c r="H27" i="18"/>
  <c r="H15" i="18"/>
  <c r="H80" i="18"/>
  <c r="H86" i="18"/>
  <c r="H74" i="18"/>
  <c r="H68" i="18"/>
  <c r="H56" i="18"/>
  <c r="H44" i="18"/>
  <c r="H32" i="18"/>
  <c r="H20" i="18"/>
  <c r="H59" i="18"/>
  <c r="H47" i="18"/>
  <c r="H23" i="18"/>
  <c r="H62" i="18"/>
  <c r="H50" i="18"/>
  <c r="H38" i="18"/>
  <c r="H26" i="18"/>
  <c r="H14" i="18"/>
  <c r="H11" i="18"/>
  <c r="H88" i="18"/>
  <c r="H76" i="18"/>
  <c r="H87" i="18"/>
  <c r="H75" i="18"/>
  <c r="H82" i="18"/>
  <c r="H61" i="18"/>
  <c r="H49" i="18"/>
  <c r="H37" i="18"/>
  <c r="H25" i="18"/>
  <c r="H13" i="18"/>
  <c r="H67" i="18"/>
  <c r="H55" i="18"/>
  <c r="H43" i="18"/>
  <c r="H31" i="18"/>
  <c r="H19" i="18"/>
  <c r="H26" i="24"/>
  <c r="H36" i="24"/>
  <c r="H52" i="24"/>
  <c r="H51" i="20" s="1"/>
  <c r="I51" i="20" s="1"/>
  <c r="H54" i="24"/>
  <c r="H53" i="20" s="1"/>
  <c r="I53" i="20" s="1"/>
  <c r="H57" i="24"/>
  <c r="H63" i="24"/>
  <c r="H66" i="24"/>
  <c r="H76" i="24"/>
  <c r="H82" i="24"/>
  <c r="H65" i="24"/>
  <c r="H64" i="20" s="1"/>
  <c r="I64" i="20" s="1"/>
  <c r="H64" i="24"/>
  <c r="H59" i="24"/>
  <c r="H53" i="24"/>
  <c r="H52" i="20" s="1"/>
  <c r="H49" i="24"/>
  <c r="H44" i="24"/>
  <c r="H41" i="24"/>
  <c r="H40" i="24"/>
  <c r="H33" i="24"/>
  <c r="H29" i="24"/>
  <c r="H28" i="24"/>
  <c r="H27" i="20" s="1"/>
  <c r="H27" i="24"/>
  <c r="H21" i="24"/>
  <c r="H20" i="24"/>
  <c r="H19" i="24"/>
  <c r="H14" i="24"/>
  <c r="H87" i="24"/>
  <c r="H86" i="24"/>
  <c r="H74" i="24"/>
  <c r="H81" i="24"/>
  <c r="H80" i="24"/>
  <c r="H61" i="24"/>
  <c r="H25" i="24"/>
  <c r="H60" i="24"/>
  <c r="H24" i="24"/>
  <c r="H84" i="24"/>
  <c r="H83" i="20" s="1"/>
  <c r="I83" i="20" s="1"/>
  <c r="H75" i="24"/>
  <c r="H68" i="24"/>
  <c r="H56" i="24"/>
  <c r="H32" i="24"/>
  <c r="H51" i="24"/>
  <c r="H39" i="24"/>
  <c r="H15" i="24"/>
  <c r="H62" i="24"/>
  <c r="H72" i="24"/>
  <c r="H71" i="20" s="1"/>
  <c r="I71" i="20" s="1"/>
  <c r="H38" i="24"/>
  <c r="H48" i="24"/>
  <c r="H12" i="24"/>
  <c r="H45" i="24"/>
  <c r="H11" i="24"/>
  <c r="G9" i="6"/>
  <c r="I15" i="20" l="1"/>
  <c r="I52" i="20"/>
  <c r="I89" i="20"/>
  <c r="I27" i="20"/>
  <c r="H86" i="20"/>
  <c r="I86" i="20" s="1"/>
  <c r="H73" i="20"/>
  <c r="I73" i="20" s="1"/>
  <c r="H39" i="20"/>
  <c r="I39" i="20" s="1"/>
  <c r="H28" i="20"/>
  <c r="I28" i="20" s="1"/>
  <c r="H23" i="20"/>
  <c r="I23" i="20" s="1"/>
  <c r="H20" i="20"/>
  <c r="I20" i="20" s="1"/>
  <c r="H17" i="20"/>
  <c r="I17" i="20" s="1"/>
  <c r="H11" i="20"/>
  <c r="I11" i="20" s="1"/>
  <c r="H80" i="20"/>
  <c r="I80" i="20" s="1"/>
  <c r="H72" i="20"/>
  <c r="I72" i="20" s="1"/>
  <c r="H65" i="20"/>
  <c r="I65" i="20" s="1"/>
  <c r="H63" i="20"/>
  <c r="I63" i="20" s="1"/>
  <c r="H46" i="20"/>
  <c r="I46" i="20" s="1"/>
  <c r="H45" i="20"/>
  <c r="I45" i="20" s="1"/>
  <c r="H40" i="20"/>
  <c r="I40" i="20" s="1"/>
  <c r="H34" i="20"/>
  <c r="I34" i="20" s="1"/>
  <c r="H25" i="20"/>
  <c r="I25" i="20" s="1"/>
  <c r="H16" i="20"/>
  <c r="I16" i="20" s="1"/>
  <c r="H13" i="20"/>
  <c r="I13" i="20" s="1"/>
  <c r="H82" i="20"/>
  <c r="I82" i="20" s="1"/>
  <c r="H79" i="20"/>
  <c r="I79" i="20" s="1"/>
  <c r="H74" i="20"/>
  <c r="I74" i="20" s="1"/>
  <c r="H68" i="20"/>
  <c r="I68" i="20" s="1"/>
  <c r="H67" i="20"/>
  <c r="I67" i="20" s="1"/>
  <c r="H62" i="20"/>
  <c r="I62" i="20" s="1"/>
  <c r="H61" i="20"/>
  <c r="I61" i="20" s="1"/>
  <c r="H60" i="20"/>
  <c r="I60" i="20" s="1"/>
  <c r="H57" i="20"/>
  <c r="I57" i="20" s="1"/>
  <c r="H50" i="20"/>
  <c r="I50" i="20" s="1"/>
  <c r="H48" i="20"/>
  <c r="I48" i="20" s="1"/>
  <c r="H38" i="20"/>
  <c r="I38" i="20" s="1"/>
  <c r="H31" i="20"/>
  <c r="I31" i="20" s="1"/>
  <c r="H24" i="20"/>
  <c r="I24" i="20" s="1"/>
  <c r="H18" i="20"/>
  <c r="I18" i="20" s="1"/>
  <c r="H12" i="20"/>
  <c r="I12" i="20" s="1"/>
  <c r="E3" i="20"/>
  <c r="H5" i="20"/>
  <c r="I5" i="20" s="1"/>
  <c r="F4" i="18"/>
  <c r="G4" i="18" s="1"/>
  <c r="H87" i="20"/>
  <c r="I87" i="20" s="1"/>
  <c r="H85" i="20"/>
  <c r="I85" i="20" s="1"/>
  <c r="H81" i="20"/>
  <c r="I81" i="20" s="1"/>
  <c r="H78" i="20"/>
  <c r="I78" i="20" s="1"/>
  <c r="H77" i="20"/>
  <c r="I77" i="20" s="1"/>
  <c r="H75" i="20"/>
  <c r="I75" i="20" s="1"/>
  <c r="H59" i="20"/>
  <c r="I59" i="20" s="1"/>
  <c r="H58" i="20"/>
  <c r="I58" i="20" s="1"/>
  <c r="H56" i="20"/>
  <c r="I56" i="20" s="1"/>
  <c r="H55" i="20"/>
  <c r="I55" i="20" s="1"/>
  <c r="H54" i="20"/>
  <c r="I54" i="20" s="1"/>
  <c r="H47" i="20"/>
  <c r="I47" i="20" s="1"/>
  <c r="H44" i="20"/>
  <c r="I44" i="20" s="1"/>
  <c r="H43" i="20"/>
  <c r="I43" i="20" s="1"/>
  <c r="H42" i="20"/>
  <c r="I42" i="20" s="1"/>
  <c r="H41" i="20"/>
  <c r="I41" i="20" s="1"/>
  <c r="H37" i="20"/>
  <c r="I37" i="20" s="1"/>
  <c r="H36" i="20"/>
  <c r="I36" i="20" s="1"/>
  <c r="H35" i="20"/>
  <c r="I35" i="20" s="1"/>
  <c r="H33" i="20"/>
  <c r="I33" i="20" s="1"/>
  <c r="H32" i="20"/>
  <c r="I32" i="20" s="1"/>
  <c r="H30" i="20"/>
  <c r="I30" i="20" s="1"/>
  <c r="H29" i="20"/>
  <c r="I29" i="20" s="1"/>
  <c r="H26" i="20"/>
  <c r="I26" i="20" s="1"/>
  <c r="H22" i="20"/>
  <c r="I22" i="20" s="1"/>
  <c r="H19" i="20"/>
  <c r="I19" i="20" s="1"/>
  <c r="H14" i="20"/>
  <c r="I14" i="20" s="1"/>
  <c r="H4" i="20"/>
  <c r="I4" i="20" s="1"/>
  <c r="F4" i="32"/>
  <c r="G4" i="32" s="1"/>
  <c r="F4" i="24"/>
  <c r="G7" i="18"/>
  <c r="G7" i="32"/>
  <c r="G7" i="24"/>
  <c r="G8" i="18"/>
  <c r="G8" i="32"/>
  <c r="G8" i="24"/>
  <c r="D3" i="20"/>
  <c r="H6" i="20"/>
  <c r="H10" i="20"/>
  <c r="I10" i="20" s="1"/>
  <c r="F4" i="6"/>
  <c r="H3" i="20" l="1"/>
  <c r="I3" i="20" s="1"/>
  <c r="G5" i="24"/>
  <c r="G5" i="32"/>
  <c r="G5" i="18"/>
  <c r="I6" i="20"/>
  <c r="G4" i="24"/>
</calcChain>
</file>

<file path=xl/sharedStrings.xml><?xml version="1.0" encoding="utf-8"?>
<sst xmlns="http://schemas.openxmlformats.org/spreadsheetml/2006/main" count="1372" uniqueCount="171">
  <si>
    <t>Precinct #1</t>
  </si>
  <si>
    <t>Mailed in Votes</t>
  </si>
  <si>
    <t>Early Votes</t>
  </si>
  <si>
    <t>Election Day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</si>
  <si>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</si>
  <si>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</si>
  <si>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</si>
  <si>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</si>
  <si>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</si>
  <si>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</si>
  <si>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</si>
  <si>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</si>
  <si>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</si>
  <si>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GLASSCOCK ISD PROPOSITION A</t>
  </si>
  <si>
    <t>for</t>
  </si>
  <si>
    <t>against</t>
  </si>
  <si>
    <t>Precinct #2</t>
  </si>
  <si>
    <t>Precinct #3</t>
  </si>
  <si>
    <t>Precinct #4</t>
  </si>
  <si>
    <t>Glasscock County - Constitutional Amendment Election for 11-2-2021</t>
  </si>
  <si>
    <t>Early Voting</t>
  </si>
  <si>
    <t>mailed in votes</t>
  </si>
  <si>
    <t>early votes</t>
  </si>
  <si>
    <t>election day votes</t>
  </si>
  <si>
    <t>% VOTED</t>
  </si>
  <si>
    <t xml:space="preserve"> # VOTED</t>
  </si>
  <si>
    <t>Total # 
Registered Voters</t>
  </si>
  <si>
    <t>Precinct #2 EV</t>
  </si>
  <si>
    <t>Precinct #1 EV</t>
  </si>
  <si>
    <t>Precinct #3 EV</t>
  </si>
  <si>
    <t>Precinct #4 EV</t>
  </si>
  <si>
    <t>Precinct #4 MIV</t>
  </si>
  <si>
    <t>Precinct #3 MIV</t>
  </si>
  <si>
    <t>Mailed In Votes</t>
  </si>
  <si>
    <t>Precinct #2 MIV</t>
  </si>
  <si>
    <t>Precinct #1 MIV</t>
  </si>
  <si>
    <t>County of Glasscock</t>
  </si>
  <si>
    <t xml:space="preserve"> 
Registered Voters</t>
  </si>
  <si>
    <t>TOTAL
Mailed in Votes</t>
  </si>
  <si>
    <t>TOTAL
Early Votes</t>
  </si>
  <si>
    <t>TOTAL
Election Day Votes</t>
  </si>
  <si>
    <t>TOTAL VOTES</t>
  </si>
  <si>
    <t>Total 
Propisition Votes</t>
  </si>
  <si>
    <t>TOTAL 
Proposition MIV</t>
  </si>
  <si>
    <t>TOTAL Prosposition EV</t>
  </si>
  <si>
    <t>Total Proposition Votes</t>
  </si>
  <si>
    <t>Precinct #4 Eday</t>
  </si>
  <si>
    <t>Precinct #3 Eday</t>
  </si>
  <si>
    <t>Precinct #2 Eday</t>
  </si>
  <si>
    <t>Precinct #1 Eday</t>
  </si>
  <si>
    <t>TOTAL
Early Voters</t>
  </si>
  <si>
    <t>TOTAL
Mailed in Voters</t>
  </si>
  <si>
    <t>TOTAL
Election Day Voters</t>
  </si>
  <si>
    <t>Precinct #1 Election Day Votes</t>
  </si>
  <si>
    <t>Precinct #2 Election Day Votes</t>
  </si>
  <si>
    <t>Precinct #3 Election Day Votes</t>
  </si>
  <si>
    <t>Precinct #4 Election Day Votes</t>
  </si>
  <si>
    <r>
      <t xml:space="preserve">TOTAL
</t>
    </r>
    <r>
      <rPr>
        <b/>
        <i/>
        <sz val="10"/>
        <color theme="1"/>
        <rFont val="Calibri"/>
        <family val="2"/>
        <scheme val="minor"/>
      </rPr>
      <t xml:space="preserve"> Prosposition        </t>
    </r>
    <r>
      <rPr>
        <b/>
        <i/>
        <u/>
        <sz val="10"/>
        <color theme="1"/>
        <rFont val="Calibri"/>
        <family val="2"/>
        <scheme val="minor"/>
      </rPr>
      <t xml:space="preserve">                           EV + MIV</t>
    </r>
  </si>
  <si>
    <t>Glasscock County - REPUBLICAN PARTY PRIMARY ELECTION 3-1-2022</t>
  </si>
  <si>
    <t>August Pfluger</t>
  </si>
  <si>
    <t>United States Representative, 
District 11</t>
  </si>
  <si>
    <t>Governor</t>
  </si>
  <si>
    <t>Allen B. West</t>
  </si>
  <si>
    <t>Rick Perry</t>
  </si>
  <si>
    <t>Danny Harrison</t>
  </si>
  <si>
    <t>Paul Belew</t>
  </si>
  <si>
    <t>Kandy Kaye Horn</t>
  </si>
  <si>
    <t>Greg Abbott</t>
  </si>
  <si>
    <t>Chad Prather</t>
  </si>
  <si>
    <t>Don Huffines</t>
  </si>
  <si>
    <t>Total 
 Votes</t>
  </si>
  <si>
    <t>TOTAL 
Election Day</t>
  </si>
  <si>
    <t>TOTAL 
Early Votes</t>
  </si>
  <si>
    <t>Total 
Mailed in VOTES</t>
  </si>
  <si>
    <r>
      <t xml:space="preserve">Total
 COUNTY 
</t>
    </r>
    <r>
      <rPr>
        <b/>
        <i/>
        <u/>
        <sz val="14"/>
        <color theme="1"/>
        <rFont val="Calibri"/>
        <family val="2"/>
        <scheme val="minor"/>
      </rPr>
      <t>Votes</t>
    </r>
  </si>
  <si>
    <t>Lieutenant Governor</t>
  </si>
  <si>
    <t>Aaron Sorrells</t>
  </si>
  <si>
    <t>Zach Vance</t>
  </si>
  <si>
    <t>Trayce Bradford</t>
  </si>
  <si>
    <t>Dan Patrick</t>
  </si>
  <si>
    <t>Daniel Miller</t>
  </si>
  <si>
    <t>Todd M. Bullis</t>
  </si>
  <si>
    <t>Attorney General</t>
  </si>
  <si>
    <t>Eva Guzman</t>
  </si>
  <si>
    <t>Louie Gohmert</t>
  </si>
  <si>
    <t>Ken Paxton</t>
  </si>
  <si>
    <t>George P. Bush</t>
  </si>
  <si>
    <t>Comptroller of Public Accounts</t>
  </si>
  <si>
    <t>Glenn Hegar</t>
  </si>
  <si>
    <t>Mark V. Goloby</t>
  </si>
  <si>
    <t>Commissioner of the General Land Office</t>
  </si>
  <si>
    <t>Rufus Lopez</t>
  </si>
  <si>
    <t>Victor Avila</t>
  </si>
  <si>
    <t>Dawn Buckingham</t>
  </si>
  <si>
    <t>Ben Armenta</t>
  </si>
  <si>
    <t>Tim Westley</t>
  </si>
  <si>
    <t>Don W. Minton</t>
  </si>
  <si>
    <t>Jon Spiers</t>
  </si>
  <si>
    <t>Weston Martinez</t>
  </si>
  <si>
    <t>Commissioner of Agriculture</t>
  </si>
  <si>
    <t>James White</t>
  </si>
  <si>
    <t>Carey A. Counsil</t>
  </si>
  <si>
    <t>Sid Miller</t>
  </si>
  <si>
    <t>Railroad Commissioner</t>
  </si>
  <si>
    <t>Marvin "Sarge" Summers</t>
  </si>
  <si>
    <t>Sarah Stogner</t>
  </si>
  <si>
    <t>Wayne Christian</t>
  </si>
  <si>
    <t>Tom Slocum Jr.</t>
  </si>
  <si>
    <t>Dawayne Tipton</t>
  </si>
  <si>
    <t>Justice, Supreme Court, Place 3</t>
  </si>
  <si>
    <t>Debra Lehrmann</t>
  </si>
  <si>
    <t>Justice, Supreme Court, Place 5</t>
  </si>
  <si>
    <t>Rebeca Hudle</t>
  </si>
  <si>
    <t>Justice, Supreme Court, Place 9</t>
  </si>
  <si>
    <t>David J. Schenck</t>
  </si>
  <si>
    <t>Evan Young</t>
  </si>
  <si>
    <t>Judge, 
Court of Criminal Appeals, 
Place 2</t>
  </si>
  <si>
    <t>Mary Lou Keel</t>
  </si>
  <si>
    <t>Scott Walker</t>
  </si>
  <si>
    <t>Clint Morgan</t>
  </si>
  <si>
    <t>Judge, 
Court of Criminal Appeals, 
Place 6</t>
  </si>
  <si>
    <t>Member,
State Board of Education,
District 15</t>
  </si>
  <si>
    <t>Jay Johnson</t>
  </si>
  <si>
    <t>Aaron Kinsey</t>
  </si>
  <si>
    <t>State Senator,
District 31</t>
  </si>
  <si>
    <t>Kevin Sparks</t>
  </si>
  <si>
    <t>Jesse Quackenbush</t>
  </si>
  <si>
    <t>Stormy Bradley</t>
  </si>
  <si>
    <t>Tim Reid</t>
  </si>
  <si>
    <t>State Representative,
District 72</t>
  </si>
  <si>
    <t>Drew Darby</t>
  </si>
  <si>
    <t>Justice,
 11th Court of Appeals,
Place 3</t>
  </si>
  <si>
    <t>W. Stacy Trotter</t>
  </si>
  <si>
    <t>District Judge,
118th Judicial District</t>
  </si>
  <si>
    <t>R. Shane Seaton</t>
  </si>
  <si>
    <t>County Judge</t>
  </si>
  <si>
    <t>Corby A. Davis</t>
  </si>
  <si>
    <t>Billy Ray Reynolds</t>
  </si>
  <si>
    <t>Rebecca "Becky" Batla</t>
  </si>
  <si>
    <t>County Treasurer</t>
  </si>
  <si>
    <t>Vikki Garza Calloway</t>
  </si>
  <si>
    <t>Justice of the Peace</t>
  </si>
  <si>
    <t>Brandy Farris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</si>
  <si>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</si>
  <si>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</si>
  <si>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</si>
  <si>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</si>
  <si>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</si>
  <si>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</si>
  <si>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</si>
  <si>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</si>
  <si>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</si>
  <si>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Proposition 10</t>
  </si>
  <si>
    <t>Judge,
Court of Criminal Appeals, Place 5</t>
  </si>
  <si>
    <t>Judge, 
Court of Criminal Appeals, Place 6</t>
  </si>
  <si>
    <t>County Clerk/
District Clerk</t>
  </si>
  <si>
    <t>Judge, 
Court of Criminal Appeals, Place 2</t>
  </si>
  <si>
    <t>Justice, 
Supreme Court, Place 9</t>
  </si>
  <si>
    <t>Member,
State Board of Education, District 15</t>
  </si>
  <si>
    <t>Judge,
Court of Criminal Appeals, 
Place 5</t>
  </si>
  <si>
    <t>County Commissioner, 
Precinct No. 2</t>
  </si>
  <si>
    <t>Mark Halfmann</t>
  </si>
  <si>
    <t>County Commissioner, 
Precinct No. 4</t>
  </si>
  <si>
    <t>John P. Seidenberger</t>
  </si>
  <si>
    <t>mailed in voters</t>
  </si>
  <si>
    <t>early voters</t>
  </si>
  <si>
    <t>election day 
voters</t>
  </si>
  <si>
    <t>Jesse McClure, III</t>
  </si>
  <si>
    <t>EARLY 
VOTES</t>
  </si>
  <si>
    <t>VOTED MAIL-IN &amp; EARLY TOTAL</t>
  </si>
  <si>
    <t>TOTAL MAIL IN &amp; EARLY FOR ALL PRECINCTS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</si>
</sst>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0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0" fillId="0" borderId="0" xfId="0" applyBorder="1"/>
    <xf numFmtId="0" fontId="4" fillId="0" borderId="0" xfId="0" applyFont="1" applyBorder="1"/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4" fillId="3" borderId="8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6" xfId="0" applyFont="1" applyBorder="1" applyAlignment="1">
      <alignment horizontal="right"/>
    </xf>
    <xf numFmtId="0" fontId="0" fillId="0" borderId="14" xfId="0" applyBorder="1"/>
    <xf numFmtId="0" fontId="2" fillId="0" borderId="1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6" xfId="0" applyBorder="1"/>
    <xf numFmtId="0" fontId="2" fillId="0" borderId="7" xfId="0" applyFont="1" applyBorder="1" applyAlignment="1">
      <alignment horizontal="right"/>
    </xf>
    <xf numFmtId="0" fontId="0" fillId="0" borderId="9" xfId="0" applyBorder="1"/>
    <xf numFmtId="0" fontId="1" fillId="0" borderId="10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0BE8-563C-4953-9062-98302B498CF3}">
  <sheetPr>
    <pageSetUpPr fitToPage="1"/>
  </sheetPr>
  <dimension ref="A1:G88"/>
  <sheetViews>
    <sheetView workbookViewId="0">
      <selection sqref="A1:G1"/>
    </sheetView>
  </sheetViews>
  <sheetFormatPr defaultRowHeight="15" x14ac:dyDescent="0.25"/>
  <cols>
    <col min="1" max="1" width="14.85546875" customWidth="1"/>
    <col min="2" max="2" width="6.85546875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30" customWidth="1"/>
  </cols>
  <sheetData>
    <row r="1" spans="1:7" ht="23.25" x14ac:dyDescent="0.25">
      <c r="A1" s="103" t="s">
        <v>0</v>
      </c>
      <c r="B1" s="103"/>
      <c r="C1" s="103"/>
      <c r="D1" s="103"/>
      <c r="E1" s="103"/>
      <c r="F1" s="103"/>
      <c r="G1" s="103"/>
    </row>
    <row r="2" spans="1:7" ht="18.75" x14ac:dyDescent="0.3">
      <c r="A2" s="104" t="s">
        <v>58</v>
      </c>
      <c r="B2" s="104"/>
      <c r="C2" s="104"/>
      <c r="D2" s="104"/>
      <c r="E2" s="104"/>
      <c r="F2" s="104"/>
      <c r="G2" s="104"/>
    </row>
    <row r="3" spans="1:7" ht="48.75" customHeight="1" thickBot="1" x14ac:dyDescent="0.35">
      <c r="A3" s="4"/>
      <c r="B3" s="38"/>
      <c r="C3" s="4"/>
      <c r="D3" s="12" t="s">
        <v>26</v>
      </c>
      <c r="E3" s="12" t="s">
        <v>25</v>
      </c>
      <c r="F3" s="12" t="s">
        <v>24</v>
      </c>
      <c r="G3" s="17"/>
    </row>
    <row r="4" spans="1:7" ht="35.25" customHeight="1" thickBot="1" x14ac:dyDescent="0.35">
      <c r="A4" s="4"/>
      <c r="B4" s="38"/>
      <c r="C4" s="4"/>
      <c r="D4" s="13">
        <v>216</v>
      </c>
      <c r="E4" s="13">
        <f>+SUM(D6:F6)</f>
        <v>146</v>
      </c>
      <c r="F4" s="13">
        <f>+SUM(E4/D4*100)</f>
        <v>67.592592592592595</v>
      </c>
      <c r="G4" s="17"/>
    </row>
    <row r="5" spans="1:7" ht="35.25" customHeight="1" thickBot="1" x14ac:dyDescent="0.35">
      <c r="A5" s="31"/>
      <c r="B5" s="38"/>
      <c r="C5" s="31"/>
      <c r="D5" s="27" t="s">
        <v>51</v>
      </c>
      <c r="E5" s="27" t="s">
        <v>50</v>
      </c>
      <c r="F5" s="27" t="s">
        <v>52</v>
      </c>
      <c r="G5" s="27"/>
    </row>
    <row r="6" spans="1:7" ht="35.25" customHeight="1" thickBot="1" x14ac:dyDescent="0.35">
      <c r="A6" s="31"/>
      <c r="B6" s="38"/>
      <c r="C6" s="31"/>
      <c r="D6" s="13">
        <v>4</v>
      </c>
      <c r="E6" s="13">
        <v>57</v>
      </c>
      <c r="F6" s="13">
        <v>85</v>
      </c>
      <c r="G6" s="34"/>
    </row>
    <row r="7" spans="1:7" ht="12.75" customHeight="1" thickBot="1" x14ac:dyDescent="0.35">
      <c r="A7" s="21"/>
      <c r="B7" s="21"/>
      <c r="C7" s="21"/>
      <c r="D7" s="22"/>
      <c r="E7" s="22"/>
      <c r="F7" s="22"/>
      <c r="G7" s="22"/>
    </row>
    <row r="8" spans="1:7" ht="36.75" customHeight="1" thickBot="1" x14ac:dyDescent="0.3">
      <c r="D8" s="27" t="s">
        <v>1</v>
      </c>
      <c r="E8" s="27" t="s">
        <v>2</v>
      </c>
      <c r="F8" s="27" t="s">
        <v>3</v>
      </c>
      <c r="G8" s="27" t="s">
        <v>70</v>
      </c>
    </row>
    <row r="9" spans="1:7" ht="47.25" customHeight="1" thickBot="1" x14ac:dyDescent="0.3">
      <c r="A9" s="105" t="s">
        <v>60</v>
      </c>
      <c r="B9" s="106"/>
      <c r="C9" s="60" t="s">
        <v>59</v>
      </c>
      <c r="D9" s="71">
        <v>4</v>
      </c>
      <c r="E9" s="61">
        <v>52</v>
      </c>
      <c r="F9" s="74">
        <v>80</v>
      </c>
      <c r="G9" s="62">
        <f>+SUM(D9:F9)</f>
        <v>136</v>
      </c>
    </row>
    <row r="10" spans="1:7" ht="23.25" customHeight="1" x14ac:dyDescent="0.25">
      <c r="A10" s="39"/>
      <c r="B10" s="63" t="s">
        <v>61</v>
      </c>
      <c r="C10" s="44" t="s">
        <v>62</v>
      </c>
      <c r="D10" s="70">
        <v>0</v>
      </c>
      <c r="E10" s="52">
        <v>6</v>
      </c>
      <c r="F10" s="75">
        <v>1</v>
      </c>
      <c r="G10" s="79">
        <f t="shared" ref="G10:G73" si="0">+SUM(D10:F10)</f>
        <v>7</v>
      </c>
    </row>
    <row r="11" spans="1:7" ht="23.25" customHeight="1" x14ac:dyDescent="0.25">
      <c r="A11" s="39"/>
      <c r="B11" s="1"/>
      <c r="C11" s="45" t="s">
        <v>63</v>
      </c>
      <c r="D11" s="69">
        <v>0</v>
      </c>
      <c r="E11" s="54">
        <v>2</v>
      </c>
      <c r="F11" s="76">
        <v>2</v>
      </c>
      <c r="G11" s="72">
        <f t="shared" si="0"/>
        <v>4</v>
      </c>
    </row>
    <row r="12" spans="1:7" ht="23.25" customHeight="1" x14ac:dyDescent="0.25">
      <c r="A12" s="39"/>
      <c r="B12" s="1"/>
      <c r="C12" s="44" t="s">
        <v>64</v>
      </c>
      <c r="D12" s="69">
        <v>0</v>
      </c>
      <c r="E12" s="54">
        <v>0</v>
      </c>
      <c r="F12" s="76">
        <v>0</v>
      </c>
      <c r="G12" s="72">
        <f t="shared" si="0"/>
        <v>0</v>
      </c>
    </row>
    <row r="13" spans="1:7" ht="23.25" customHeight="1" x14ac:dyDescent="0.25">
      <c r="A13" s="39"/>
      <c r="B13" s="1"/>
      <c r="C13" s="44" t="s">
        <v>65</v>
      </c>
      <c r="D13" s="69">
        <v>0</v>
      </c>
      <c r="E13" s="54">
        <v>0</v>
      </c>
      <c r="F13" s="76">
        <v>0</v>
      </c>
      <c r="G13" s="72">
        <f t="shared" si="0"/>
        <v>0</v>
      </c>
    </row>
    <row r="14" spans="1:7" ht="23.25" customHeight="1" x14ac:dyDescent="0.25">
      <c r="A14" s="39"/>
      <c r="B14" s="2"/>
      <c r="C14" s="46" t="s">
        <v>66</v>
      </c>
      <c r="D14" s="69">
        <v>0</v>
      </c>
      <c r="E14" s="54">
        <v>0</v>
      </c>
      <c r="F14" s="76">
        <v>1</v>
      </c>
      <c r="G14" s="72">
        <f t="shared" si="0"/>
        <v>1</v>
      </c>
    </row>
    <row r="15" spans="1:7" ht="23.25" customHeight="1" x14ac:dyDescent="0.25">
      <c r="A15" s="39"/>
      <c r="B15" s="2"/>
      <c r="C15" s="46" t="s">
        <v>67</v>
      </c>
      <c r="D15" s="69">
        <v>4</v>
      </c>
      <c r="E15" s="54">
        <v>38</v>
      </c>
      <c r="F15" s="76">
        <v>59</v>
      </c>
      <c r="G15" s="72">
        <f t="shared" si="0"/>
        <v>101</v>
      </c>
    </row>
    <row r="16" spans="1:7" ht="23.25" customHeight="1" x14ac:dyDescent="0.25">
      <c r="A16" s="39"/>
      <c r="B16" s="2"/>
      <c r="C16" s="46" t="s">
        <v>68</v>
      </c>
      <c r="D16" s="69">
        <v>0</v>
      </c>
      <c r="E16" s="54">
        <v>2</v>
      </c>
      <c r="F16" s="76">
        <v>6</v>
      </c>
      <c r="G16" s="72">
        <f t="shared" si="0"/>
        <v>8</v>
      </c>
    </row>
    <row r="17" spans="1:7" ht="23.25" customHeight="1" thickBot="1" x14ac:dyDescent="0.3">
      <c r="A17" s="42"/>
      <c r="B17" s="43"/>
      <c r="C17" s="43" t="s">
        <v>69</v>
      </c>
      <c r="D17" s="55">
        <v>0</v>
      </c>
      <c r="E17" s="53">
        <v>10</v>
      </c>
      <c r="F17" s="77">
        <v>16</v>
      </c>
      <c r="G17" s="73">
        <f t="shared" si="0"/>
        <v>26</v>
      </c>
    </row>
    <row r="18" spans="1:7" ht="24" customHeight="1" x14ac:dyDescent="0.25">
      <c r="A18" s="101" t="s">
        <v>75</v>
      </c>
      <c r="B18" s="102"/>
      <c r="C18" s="44" t="s">
        <v>76</v>
      </c>
      <c r="D18" s="70">
        <v>0</v>
      </c>
      <c r="E18" s="52">
        <v>1</v>
      </c>
      <c r="F18" s="75">
        <v>1</v>
      </c>
      <c r="G18" s="79">
        <f t="shared" si="0"/>
        <v>2</v>
      </c>
    </row>
    <row r="19" spans="1:7" ht="24" customHeight="1" x14ac:dyDescent="0.25">
      <c r="A19" s="39"/>
      <c r="B19" s="51"/>
      <c r="C19" s="45" t="s">
        <v>77</v>
      </c>
      <c r="D19" s="69">
        <v>0</v>
      </c>
      <c r="E19" s="54">
        <v>1</v>
      </c>
      <c r="F19" s="76">
        <v>0</v>
      </c>
      <c r="G19" s="72">
        <f t="shared" si="0"/>
        <v>1</v>
      </c>
    </row>
    <row r="20" spans="1:7" ht="24" customHeight="1" x14ac:dyDescent="0.25">
      <c r="A20" s="39"/>
      <c r="B20" s="51"/>
      <c r="C20" s="44" t="s">
        <v>78</v>
      </c>
      <c r="D20" s="69">
        <v>0</v>
      </c>
      <c r="E20" s="54">
        <v>3</v>
      </c>
      <c r="F20" s="76">
        <v>7</v>
      </c>
      <c r="G20" s="72">
        <f t="shared" si="0"/>
        <v>10</v>
      </c>
    </row>
    <row r="21" spans="1:7" ht="24" customHeight="1" x14ac:dyDescent="0.25">
      <c r="A21" s="39"/>
      <c r="B21" s="51"/>
      <c r="C21" s="44" t="s">
        <v>79</v>
      </c>
      <c r="D21" s="69">
        <v>4</v>
      </c>
      <c r="E21" s="54">
        <v>36</v>
      </c>
      <c r="F21" s="76">
        <v>60</v>
      </c>
      <c r="G21" s="72">
        <f t="shared" si="0"/>
        <v>100</v>
      </c>
    </row>
    <row r="22" spans="1:7" ht="24" customHeight="1" x14ac:dyDescent="0.25">
      <c r="A22" s="39"/>
      <c r="B22" s="1"/>
      <c r="C22" s="44" t="s">
        <v>80</v>
      </c>
      <c r="D22" s="69">
        <v>0</v>
      </c>
      <c r="E22" s="54">
        <v>1</v>
      </c>
      <c r="F22" s="76">
        <v>3</v>
      </c>
      <c r="G22" s="72">
        <f t="shared" si="0"/>
        <v>4</v>
      </c>
    </row>
    <row r="23" spans="1:7" ht="24" customHeight="1" thickBot="1" x14ac:dyDescent="0.3">
      <c r="A23" s="40"/>
      <c r="B23" s="50"/>
      <c r="C23" s="41" t="s">
        <v>81</v>
      </c>
      <c r="D23" s="55">
        <v>0</v>
      </c>
      <c r="E23" s="53">
        <v>4</v>
      </c>
      <c r="F23" s="77">
        <v>0</v>
      </c>
      <c r="G23" s="73">
        <f t="shared" si="0"/>
        <v>4</v>
      </c>
    </row>
    <row r="24" spans="1:7" ht="25.5" customHeight="1" x14ac:dyDescent="0.25">
      <c r="A24" s="39"/>
      <c r="B24" s="63" t="s">
        <v>82</v>
      </c>
      <c r="C24" s="44" t="s">
        <v>83</v>
      </c>
      <c r="D24" s="70">
        <v>0</v>
      </c>
      <c r="E24" s="52">
        <v>7</v>
      </c>
      <c r="F24" s="75">
        <v>22</v>
      </c>
      <c r="G24" s="79">
        <f t="shared" si="0"/>
        <v>29</v>
      </c>
    </row>
    <row r="25" spans="1:7" ht="25.5" customHeight="1" x14ac:dyDescent="0.25">
      <c r="A25" s="39"/>
      <c r="B25" s="1"/>
      <c r="C25" s="44" t="s">
        <v>84</v>
      </c>
      <c r="D25" s="69">
        <v>0</v>
      </c>
      <c r="E25" s="54">
        <v>14</v>
      </c>
      <c r="F25" s="76">
        <v>5</v>
      </c>
      <c r="G25" s="72">
        <f t="shared" si="0"/>
        <v>19</v>
      </c>
    </row>
    <row r="26" spans="1:7" ht="25.5" customHeight="1" x14ac:dyDescent="0.25">
      <c r="A26" s="39"/>
      <c r="B26" s="1"/>
      <c r="C26" s="44" t="s">
        <v>85</v>
      </c>
      <c r="D26" s="69">
        <v>4</v>
      </c>
      <c r="E26" s="54">
        <v>25</v>
      </c>
      <c r="F26" s="76">
        <v>42</v>
      </c>
      <c r="G26" s="72">
        <f t="shared" si="0"/>
        <v>71</v>
      </c>
    </row>
    <row r="27" spans="1:7" ht="25.5" customHeight="1" thickBot="1" x14ac:dyDescent="0.3">
      <c r="A27" s="40"/>
      <c r="B27" s="50"/>
      <c r="C27" s="41" t="s">
        <v>86</v>
      </c>
      <c r="D27" s="55">
        <v>0</v>
      </c>
      <c r="E27" s="53">
        <v>8</v>
      </c>
      <c r="F27" s="77">
        <v>6</v>
      </c>
      <c r="G27" s="73">
        <f t="shared" si="0"/>
        <v>14</v>
      </c>
    </row>
    <row r="28" spans="1:7" ht="23.25" customHeight="1" x14ac:dyDescent="0.25">
      <c r="A28" s="97" t="s">
        <v>87</v>
      </c>
      <c r="B28" s="98"/>
      <c r="C28" s="64" t="s">
        <v>88</v>
      </c>
      <c r="D28" s="80">
        <v>3</v>
      </c>
      <c r="E28" s="81">
        <v>35</v>
      </c>
      <c r="F28" s="82">
        <v>53</v>
      </c>
      <c r="G28" s="68">
        <f t="shared" si="0"/>
        <v>91</v>
      </c>
    </row>
    <row r="29" spans="1:7" ht="23.25" customHeight="1" thickBot="1" x14ac:dyDescent="0.3">
      <c r="A29" s="99"/>
      <c r="B29" s="100"/>
      <c r="C29" s="41" t="s">
        <v>89</v>
      </c>
      <c r="D29" s="55">
        <v>0</v>
      </c>
      <c r="E29" s="53">
        <v>4</v>
      </c>
      <c r="F29" s="77">
        <v>1</v>
      </c>
      <c r="G29" s="73">
        <f t="shared" si="0"/>
        <v>5</v>
      </c>
    </row>
    <row r="30" spans="1:7" ht="23.25" customHeight="1" x14ac:dyDescent="0.25">
      <c r="A30" s="101" t="s">
        <v>90</v>
      </c>
      <c r="B30" s="102"/>
      <c r="C30" s="2" t="s">
        <v>91</v>
      </c>
      <c r="D30" s="70">
        <v>0</v>
      </c>
      <c r="E30" s="52">
        <v>1</v>
      </c>
      <c r="F30" s="75">
        <v>0</v>
      </c>
      <c r="G30" s="79">
        <f t="shared" si="0"/>
        <v>1</v>
      </c>
    </row>
    <row r="31" spans="1:7" ht="23.25" customHeight="1" x14ac:dyDescent="0.25">
      <c r="A31" s="101"/>
      <c r="B31" s="102"/>
      <c r="C31" s="2" t="s">
        <v>92</v>
      </c>
      <c r="D31" s="69">
        <v>0</v>
      </c>
      <c r="E31" s="54">
        <v>1</v>
      </c>
      <c r="F31" s="76">
        <v>1</v>
      </c>
      <c r="G31" s="72">
        <f t="shared" si="0"/>
        <v>2</v>
      </c>
    </row>
    <row r="32" spans="1:7" ht="23.25" customHeight="1" x14ac:dyDescent="0.25">
      <c r="A32" s="39"/>
      <c r="B32" s="10"/>
      <c r="C32" s="2" t="s">
        <v>93</v>
      </c>
      <c r="D32" s="69">
        <v>0</v>
      </c>
      <c r="E32" s="54">
        <v>22</v>
      </c>
      <c r="F32" s="76">
        <v>26</v>
      </c>
      <c r="G32" s="72">
        <f t="shared" si="0"/>
        <v>48</v>
      </c>
    </row>
    <row r="33" spans="1:7" ht="23.25" customHeight="1" x14ac:dyDescent="0.25">
      <c r="A33" s="39"/>
      <c r="B33" s="10"/>
      <c r="C33" s="2" t="s">
        <v>94</v>
      </c>
      <c r="D33" s="69">
        <v>0</v>
      </c>
      <c r="E33" s="54">
        <v>0</v>
      </c>
      <c r="F33" s="76">
        <v>0</v>
      </c>
      <c r="G33" s="72">
        <f t="shared" si="0"/>
        <v>0</v>
      </c>
    </row>
    <row r="34" spans="1:7" ht="23.25" customHeight="1" x14ac:dyDescent="0.25">
      <c r="A34" s="39"/>
      <c r="B34" s="10"/>
      <c r="C34" s="2" t="s">
        <v>95</v>
      </c>
      <c r="D34" s="69">
        <v>0</v>
      </c>
      <c r="E34" s="54">
        <v>3</v>
      </c>
      <c r="F34" s="76">
        <v>10</v>
      </c>
      <c r="G34" s="72">
        <f t="shared" si="0"/>
        <v>13</v>
      </c>
    </row>
    <row r="35" spans="1:7" ht="23.25" customHeight="1" x14ac:dyDescent="0.25">
      <c r="A35" s="39"/>
      <c r="B35" s="10"/>
      <c r="C35" s="2" t="s">
        <v>96</v>
      </c>
      <c r="D35" s="69">
        <v>0</v>
      </c>
      <c r="E35" s="54">
        <v>0</v>
      </c>
      <c r="F35" s="76">
        <v>10</v>
      </c>
      <c r="G35" s="72">
        <f t="shared" si="0"/>
        <v>10</v>
      </c>
    </row>
    <row r="36" spans="1:7" ht="23.25" customHeight="1" x14ac:dyDescent="0.25">
      <c r="A36" s="39"/>
      <c r="B36" s="10"/>
      <c r="C36" s="2" t="s">
        <v>97</v>
      </c>
      <c r="D36" s="69">
        <v>2</v>
      </c>
      <c r="E36" s="54">
        <v>3</v>
      </c>
      <c r="F36" s="76">
        <v>2</v>
      </c>
      <c r="G36" s="72">
        <f t="shared" si="0"/>
        <v>7</v>
      </c>
    </row>
    <row r="37" spans="1:7" ht="23.25" customHeight="1" thickBot="1" x14ac:dyDescent="0.3">
      <c r="A37" s="40"/>
      <c r="B37" s="56"/>
      <c r="C37" s="41" t="s">
        <v>98</v>
      </c>
      <c r="D37" s="55">
        <v>0</v>
      </c>
      <c r="E37" s="53">
        <v>0</v>
      </c>
      <c r="F37" s="77">
        <v>1</v>
      </c>
      <c r="G37" s="73">
        <f t="shared" si="0"/>
        <v>1</v>
      </c>
    </row>
    <row r="38" spans="1:7" ht="21.75" customHeight="1" x14ac:dyDescent="0.25">
      <c r="A38" s="101" t="s">
        <v>99</v>
      </c>
      <c r="B38" s="102"/>
      <c r="C38" s="44" t="s">
        <v>100</v>
      </c>
      <c r="D38" s="70">
        <v>1</v>
      </c>
      <c r="E38" s="52">
        <v>8</v>
      </c>
      <c r="F38" s="75">
        <v>8</v>
      </c>
      <c r="G38" s="79">
        <f t="shared" si="0"/>
        <v>17</v>
      </c>
    </row>
    <row r="39" spans="1:7" ht="21.75" customHeight="1" x14ac:dyDescent="0.25">
      <c r="A39" s="101"/>
      <c r="B39" s="102"/>
      <c r="C39" s="44" t="s">
        <v>101</v>
      </c>
      <c r="D39" s="69">
        <v>0</v>
      </c>
      <c r="E39" s="54">
        <v>3</v>
      </c>
      <c r="F39" s="76">
        <v>4</v>
      </c>
      <c r="G39" s="72">
        <f t="shared" si="0"/>
        <v>7</v>
      </c>
    </row>
    <row r="40" spans="1:7" ht="21.75" customHeight="1" thickBot="1" x14ac:dyDescent="0.3">
      <c r="A40" s="40"/>
      <c r="B40" s="50"/>
      <c r="C40" s="41" t="s">
        <v>102</v>
      </c>
      <c r="D40" s="55">
        <v>3</v>
      </c>
      <c r="E40" s="53">
        <v>36</v>
      </c>
      <c r="F40" s="77">
        <v>62</v>
      </c>
      <c r="G40" s="73">
        <f t="shared" si="0"/>
        <v>101</v>
      </c>
    </row>
    <row r="41" spans="1:7" ht="21.75" customHeight="1" x14ac:dyDescent="0.25">
      <c r="A41" s="101" t="s">
        <v>103</v>
      </c>
      <c r="B41" s="102"/>
      <c r="C41" s="44" t="s">
        <v>104</v>
      </c>
      <c r="D41" s="70">
        <v>0</v>
      </c>
      <c r="E41" s="52">
        <v>2</v>
      </c>
      <c r="F41" s="75">
        <v>3</v>
      </c>
      <c r="G41" s="79">
        <f t="shared" si="0"/>
        <v>5</v>
      </c>
    </row>
    <row r="42" spans="1:7" ht="21.75" customHeight="1" x14ac:dyDescent="0.25">
      <c r="A42" s="39"/>
      <c r="B42" s="1"/>
      <c r="C42" s="44" t="s">
        <v>105</v>
      </c>
      <c r="D42" s="69">
        <v>0</v>
      </c>
      <c r="E42" s="54">
        <v>7</v>
      </c>
      <c r="F42" s="76">
        <v>14</v>
      </c>
      <c r="G42" s="72">
        <f t="shared" si="0"/>
        <v>21</v>
      </c>
    </row>
    <row r="43" spans="1:7" ht="21.75" customHeight="1" x14ac:dyDescent="0.25">
      <c r="A43" s="39"/>
      <c r="B43" s="1"/>
      <c r="C43" s="44" t="s">
        <v>106</v>
      </c>
      <c r="D43" s="69">
        <v>2</v>
      </c>
      <c r="E43" s="54">
        <v>22</v>
      </c>
      <c r="F43" s="76">
        <v>39</v>
      </c>
      <c r="G43" s="72">
        <f t="shared" si="0"/>
        <v>63</v>
      </c>
    </row>
    <row r="44" spans="1:7" ht="21.75" customHeight="1" x14ac:dyDescent="0.25">
      <c r="A44" s="39"/>
      <c r="B44" s="1"/>
      <c r="C44" s="44" t="s">
        <v>107</v>
      </c>
      <c r="D44" s="69">
        <v>0</v>
      </c>
      <c r="E44" s="54">
        <v>2</v>
      </c>
      <c r="F44" s="76">
        <v>2</v>
      </c>
      <c r="G44" s="72">
        <f t="shared" si="0"/>
        <v>4</v>
      </c>
    </row>
    <row r="45" spans="1:7" ht="21.75" customHeight="1" thickBot="1" x14ac:dyDescent="0.3">
      <c r="A45" s="40"/>
      <c r="B45" s="83"/>
      <c r="C45" s="41" t="s">
        <v>108</v>
      </c>
      <c r="D45" s="55">
        <v>0</v>
      </c>
      <c r="E45" s="53">
        <v>9</v>
      </c>
      <c r="F45" s="77">
        <v>6</v>
      </c>
      <c r="G45" s="73">
        <f t="shared" si="0"/>
        <v>15</v>
      </c>
    </row>
    <row r="46" spans="1:7" ht="28.5" customHeight="1" thickBot="1" x14ac:dyDescent="0.3">
      <c r="A46" s="105" t="s">
        <v>109</v>
      </c>
      <c r="B46" s="106"/>
      <c r="C46" s="65" t="s">
        <v>110</v>
      </c>
      <c r="D46" s="84">
        <v>2</v>
      </c>
      <c r="E46" s="85">
        <v>34</v>
      </c>
      <c r="F46" s="86">
        <v>55</v>
      </c>
      <c r="G46" s="62">
        <f t="shared" si="0"/>
        <v>91</v>
      </c>
    </row>
    <row r="47" spans="1:7" ht="30" customHeight="1" thickBot="1" x14ac:dyDescent="0.3">
      <c r="A47" s="105" t="s">
        <v>111</v>
      </c>
      <c r="B47" s="106"/>
      <c r="C47" s="65" t="s">
        <v>112</v>
      </c>
      <c r="D47" s="84">
        <v>2</v>
      </c>
      <c r="E47" s="85">
        <v>33</v>
      </c>
      <c r="F47" s="86">
        <v>56</v>
      </c>
      <c r="G47" s="62">
        <f t="shared" si="0"/>
        <v>91</v>
      </c>
    </row>
    <row r="48" spans="1:7" ht="21.75" customHeight="1" x14ac:dyDescent="0.25">
      <c r="A48" s="101" t="s">
        <v>157</v>
      </c>
      <c r="B48" s="102"/>
      <c r="C48" s="44" t="s">
        <v>114</v>
      </c>
      <c r="D48" s="70">
        <v>0</v>
      </c>
      <c r="E48" s="52">
        <v>18</v>
      </c>
      <c r="F48" s="75">
        <v>17</v>
      </c>
      <c r="G48" s="79">
        <f t="shared" si="0"/>
        <v>35</v>
      </c>
    </row>
    <row r="49" spans="1:7" ht="21.75" customHeight="1" thickBot="1" x14ac:dyDescent="0.3">
      <c r="A49" s="99"/>
      <c r="B49" s="100"/>
      <c r="C49" s="43" t="s">
        <v>115</v>
      </c>
      <c r="D49" s="69">
        <v>2</v>
      </c>
      <c r="E49" s="54">
        <v>11</v>
      </c>
      <c r="F49" s="76">
        <v>27</v>
      </c>
      <c r="G49" s="72">
        <f t="shared" si="0"/>
        <v>40</v>
      </c>
    </row>
    <row r="50" spans="1:7" ht="47.25" customHeight="1" thickBot="1" x14ac:dyDescent="0.3">
      <c r="A50" s="105" t="s">
        <v>156</v>
      </c>
      <c r="B50" s="106"/>
      <c r="C50" s="65" t="s">
        <v>117</v>
      </c>
      <c r="D50" s="55">
        <v>2</v>
      </c>
      <c r="E50" s="53">
        <v>32</v>
      </c>
      <c r="F50" s="77">
        <v>53</v>
      </c>
      <c r="G50" s="73">
        <f t="shared" si="0"/>
        <v>87</v>
      </c>
    </row>
    <row r="51" spans="1:7" ht="27.75" customHeight="1" x14ac:dyDescent="0.25">
      <c r="A51" s="101" t="s">
        <v>153</v>
      </c>
      <c r="B51" s="102"/>
      <c r="C51" s="44" t="s">
        <v>118</v>
      </c>
      <c r="D51" s="70">
        <v>2</v>
      </c>
      <c r="E51" s="52">
        <v>15</v>
      </c>
      <c r="F51" s="75">
        <v>33</v>
      </c>
      <c r="G51" s="79">
        <f t="shared" si="0"/>
        <v>50</v>
      </c>
    </row>
    <row r="52" spans="1:7" ht="27" customHeight="1" thickBot="1" x14ac:dyDescent="0.3">
      <c r="A52" s="99"/>
      <c r="B52" s="100"/>
      <c r="C52" s="43" t="s">
        <v>119</v>
      </c>
      <c r="D52" s="69">
        <v>0</v>
      </c>
      <c r="E52" s="54">
        <v>15</v>
      </c>
      <c r="F52" s="76">
        <v>18</v>
      </c>
      <c r="G52" s="72">
        <f t="shared" si="0"/>
        <v>33</v>
      </c>
    </row>
    <row r="53" spans="1:7" ht="45.75" customHeight="1" thickBot="1" x14ac:dyDescent="0.3">
      <c r="A53" s="105" t="s">
        <v>154</v>
      </c>
      <c r="B53" s="106"/>
      <c r="C53" s="65" t="s">
        <v>167</v>
      </c>
      <c r="D53" s="55">
        <v>2</v>
      </c>
      <c r="E53" s="53">
        <v>30</v>
      </c>
      <c r="F53" s="77">
        <v>51</v>
      </c>
      <c r="G53" s="73">
        <f t="shared" si="0"/>
        <v>83</v>
      </c>
    </row>
    <row r="54" spans="1:7" ht="21.75" customHeight="1" x14ac:dyDescent="0.25">
      <c r="A54" s="97" t="s">
        <v>158</v>
      </c>
      <c r="B54" s="98"/>
      <c r="C54" s="64" t="s">
        <v>122</v>
      </c>
      <c r="D54" s="80">
        <v>2</v>
      </c>
      <c r="E54" s="81">
        <v>10</v>
      </c>
      <c r="F54" s="82">
        <v>20</v>
      </c>
      <c r="G54" s="68">
        <f t="shared" si="0"/>
        <v>32</v>
      </c>
    </row>
    <row r="55" spans="1:7" ht="25.5" customHeight="1" thickBot="1" x14ac:dyDescent="0.3">
      <c r="A55" s="99"/>
      <c r="B55" s="100"/>
      <c r="C55" s="43" t="s">
        <v>123</v>
      </c>
      <c r="D55" s="55">
        <v>0</v>
      </c>
      <c r="E55" s="53">
        <v>23</v>
      </c>
      <c r="F55" s="77">
        <v>27</v>
      </c>
      <c r="G55" s="73">
        <f t="shared" si="0"/>
        <v>50</v>
      </c>
    </row>
    <row r="56" spans="1:7" ht="21.75" customHeight="1" x14ac:dyDescent="0.25">
      <c r="A56" s="101" t="s">
        <v>124</v>
      </c>
      <c r="B56" s="102"/>
      <c r="C56" s="44" t="s">
        <v>125</v>
      </c>
      <c r="D56" s="70">
        <v>4</v>
      </c>
      <c r="E56" s="52">
        <v>32</v>
      </c>
      <c r="F56" s="75">
        <v>58</v>
      </c>
      <c r="G56" s="79">
        <f t="shared" si="0"/>
        <v>94</v>
      </c>
    </row>
    <row r="57" spans="1:7" ht="21.75" customHeight="1" x14ac:dyDescent="0.25">
      <c r="A57" s="101"/>
      <c r="B57" s="102"/>
      <c r="C57" s="44" t="s">
        <v>126</v>
      </c>
      <c r="D57" s="69">
        <v>0</v>
      </c>
      <c r="E57" s="54">
        <v>0</v>
      </c>
      <c r="F57" s="76">
        <v>1</v>
      </c>
      <c r="G57" s="72">
        <f t="shared" si="0"/>
        <v>1</v>
      </c>
    </row>
    <row r="58" spans="1:7" ht="21.75" customHeight="1" x14ac:dyDescent="0.25">
      <c r="A58" s="39"/>
      <c r="B58" s="1"/>
      <c r="C58" s="45" t="s">
        <v>127</v>
      </c>
      <c r="D58" s="69">
        <v>0</v>
      </c>
      <c r="E58" s="54">
        <v>9</v>
      </c>
      <c r="F58" s="76">
        <v>11</v>
      </c>
      <c r="G58" s="72">
        <f t="shared" si="0"/>
        <v>20</v>
      </c>
    </row>
    <row r="59" spans="1:7" ht="21.75" customHeight="1" thickBot="1" x14ac:dyDescent="0.3">
      <c r="A59" s="40"/>
      <c r="B59" s="50"/>
      <c r="C59" s="43" t="s">
        <v>128</v>
      </c>
      <c r="D59" s="55">
        <v>0</v>
      </c>
      <c r="E59" s="53">
        <v>5</v>
      </c>
      <c r="F59" s="77">
        <v>1</v>
      </c>
      <c r="G59" s="73">
        <f t="shared" si="0"/>
        <v>6</v>
      </c>
    </row>
    <row r="60" spans="1:7" ht="33" customHeight="1" thickBot="1" x14ac:dyDescent="0.3">
      <c r="A60" s="105" t="s">
        <v>129</v>
      </c>
      <c r="B60" s="106"/>
      <c r="C60" s="65" t="s">
        <v>130</v>
      </c>
      <c r="D60" s="84">
        <v>2</v>
      </c>
      <c r="E60" s="85">
        <v>43</v>
      </c>
      <c r="F60" s="86">
        <v>71</v>
      </c>
      <c r="G60" s="62">
        <f t="shared" si="0"/>
        <v>116</v>
      </c>
    </row>
    <row r="61" spans="1:7" ht="44.25" customHeight="1" thickBot="1" x14ac:dyDescent="0.3">
      <c r="A61" s="105" t="s">
        <v>131</v>
      </c>
      <c r="B61" s="106"/>
      <c r="C61" s="65" t="s">
        <v>132</v>
      </c>
      <c r="D61" s="84">
        <v>2</v>
      </c>
      <c r="E61" s="85">
        <v>35</v>
      </c>
      <c r="F61" s="86">
        <v>56</v>
      </c>
      <c r="G61" s="62">
        <f t="shared" si="0"/>
        <v>93</v>
      </c>
    </row>
    <row r="62" spans="1:7" ht="37.5" customHeight="1" thickBot="1" x14ac:dyDescent="0.3">
      <c r="A62" s="105" t="s">
        <v>133</v>
      </c>
      <c r="B62" s="106"/>
      <c r="C62" s="65" t="s">
        <v>134</v>
      </c>
      <c r="D62" s="84">
        <v>2</v>
      </c>
      <c r="E62" s="85">
        <v>36</v>
      </c>
      <c r="F62" s="86">
        <v>59</v>
      </c>
      <c r="G62" s="62">
        <f t="shared" si="0"/>
        <v>97</v>
      </c>
    </row>
    <row r="63" spans="1:7" ht="21.75" customHeight="1" x14ac:dyDescent="0.25">
      <c r="A63" s="97" t="s">
        <v>135</v>
      </c>
      <c r="B63" s="98"/>
      <c r="C63" s="64" t="s">
        <v>136</v>
      </c>
      <c r="D63" s="80">
        <v>0</v>
      </c>
      <c r="E63" s="81">
        <v>14</v>
      </c>
      <c r="F63" s="82">
        <v>18</v>
      </c>
      <c r="G63" s="68">
        <f t="shared" si="0"/>
        <v>32</v>
      </c>
    </row>
    <row r="64" spans="1:7" ht="21.75" customHeight="1" thickBot="1" x14ac:dyDescent="0.3">
      <c r="A64" s="99"/>
      <c r="B64" s="100"/>
      <c r="C64" s="43" t="s">
        <v>137</v>
      </c>
      <c r="D64" s="55">
        <v>4</v>
      </c>
      <c r="E64" s="53">
        <v>41</v>
      </c>
      <c r="F64" s="77">
        <v>67</v>
      </c>
      <c r="G64" s="73">
        <f t="shared" si="0"/>
        <v>112</v>
      </c>
    </row>
    <row r="65" spans="1:7" ht="30.75" customHeight="1" thickBot="1" x14ac:dyDescent="0.3">
      <c r="A65" s="105" t="s">
        <v>155</v>
      </c>
      <c r="B65" s="106"/>
      <c r="C65" s="65" t="s">
        <v>138</v>
      </c>
      <c r="D65" s="84">
        <v>4</v>
      </c>
      <c r="E65" s="85">
        <v>50</v>
      </c>
      <c r="F65" s="86">
        <v>80</v>
      </c>
      <c r="G65" s="62">
        <f t="shared" si="0"/>
        <v>134</v>
      </c>
    </row>
    <row r="66" spans="1:7" ht="21.75" customHeight="1" thickBot="1" x14ac:dyDescent="0.3">
      <c r="A66" s="105" t="s">
        <v>139</v>
      </c>
      <c r="B66" s="106"/>
      <c r="C66" s="65" t="s">
        <v>140</v>
      </c>
      <c r="D66" s="84">
        <v>4</v>
      </c>
      <c r="E66" s="85">
        <v>48</v>
      </c>
      <c r="F66" s="86">
        <v>77</v>
      </c>
      <c r="G66" s="62">
        <f t="shared" si="0"/>
        <v>129</v>
      </c>
    </row>
    <row r="67" spans="1:7" ht="23.25" customHeight="1" thickBot="1" x14ac:dyDescent="0.3">
      <c r="A67" s="105" t="s">
        <v>141</v>
      </c>
      <c r="B67" s="106"/>
      <c r="C67" s="65" t="s">
        <v>142</v>
      </c>
      <c r="D67" s="84">
        <v>4</v>
      </c>
      <c r="E67" s="85">
        <v>47</v>
      </c>
      <c r="F67" s="86">
        <v>74</v>
      </c>
      <c r="G67" s="62">
        <f t="shared" si="0"/>
        <v>125</v>
      </c>
    </row>
    <row r="68" spans="1:7" ht="18.75" customHeight="1" x14ac:dyDescent="0.25">
      <c r="A68" s="58"/>
      <c r="B68" s="59" t="s">
        <v>143</v>
      </c>
      <c r="C68" s="64" t="s">
        <v>14</v>
      </c>
      <c r="D68" s="66">
        <v>4</v>
      </c>
      <c r="E68" s="67">
        <v>51</v>
      </c>
      <c r="F68" s="87">
        <v>74</v>
      </c>
      <c r="G68" s="68">
        <f t="shared" si="0"/>
        <v>129</v>
      </c>
    </row>
    <row r="69" spans="1:7" ht="18.75" customHeight="1" thickBot="1" x14ac:dyDescent="0.3">
      <c r="A69" s="40"/>
      <c r="B69" s="50"/>
      <c r="C69" s="43" t="s">
        <v>15</v>
      </c>
      <c r="D69" s="47">
        <v>0</v>
      </c>
      <c r="E69" s="48">
        <v>3</v>
      </c>
      <c r="F69" s="78">
        <v>5</v>
      </c>
      <c r="G69" s="73">
        <f t="shared" si="0"/>
        <v>8</v>
      </c>
    </row>
    <row r="70" spans="1:7" ht="18.75" customHeight="1" x14ac:dyDescent="0.25">
      <c r="A70" s="58"/>
      <c r="B70" s="59" t="s">
        <v>144</v>
      </c>
      <c r="C70" s="64" t="s">
        <v>14</v>
      </c>
      <c r="D70" s="66">
        <v>2</v>
      </c>
      <c r="E70" s="67">
        <v>27</v>
      </c>
      <c r="F70" s="87">
        <v>48</v>
      </c>
      <c r="G70" s="68">
        <f t="shared" si="0"/>
        <v>77</v>
      </c>
    </row>
    <row r="71" spans="1:7" ht="18.75" customHeight="1" thickBot="1" x14ac:dyDescent="0.3">
      <c r="A71" s="40"/>
      <c r="B71" s="50"/>
      <c r="C71" s="43" t="s">
        <v>15</v>
      </c>
      <c r="D71" s="47">
        <v>0</v>
      </c>
      <c r="E71" s="48">
        <v>18</v>
      </c>
      <c r="F71" s="78">
        <v>26</v>
      </c>
      <c r="G71" s="73">
        <f t="shared" si="0"/>
        <v>44</v>
      </c>
    </row>
    <row r="72" spans="1:7" ht="18.75" customHeight="1" x14ac:dyDescent="0.25">
      <c r="A72" s="58"/>
      <c r="B72" s="59" t="s">
        <v>145</v>
      </c>
      <c r="C72" s="64" t="s">
        <v>14</v>
      </c>
      <c r="D72" s="66">
        <v>4</v>
      </c>
      <c r="E72" s="67">
        <v>50</v>
      </c>
      <c r="F72" s="87">
        <v>78</v>
      </c>
      <c r="G72" s="68">
        <f t="shared" si="0"/>
        <v>132</v>
      </c>
    </row>
    <row r="73" spans="1:7" ht="18.75" customHeight="1" thickBot="1" x14ac:dyDescent="0.3">
      <c r="A73" s="40"/>
      <c r="B73" s="50"/>
      <c r="C73" s="43" t="s">
        <v>15</v>
      </c>
      <c r="D73" s="47">
        <v>0</v>
      </c>
      <c r="E73" s="48">
        <v>2</v>
      </c>
      <c r="F73" s="78">
        <v>3</v>
      </c>
      <c r="G73" s="73">
        <f t="shared" si="0"/>
        <v>5</v>
      </c>
    </row>
    <row r="74" spans="1:7" ht="18.75" customHeight="1" x14ac:dyDescent="0.25">
      <c r="A74" s="58"/>
      <c r="B74" s="59" t="s">
        <v>146</v>
      </c>
      <c r="C74" s="64" t="s">
        <v>14</v>
      </c>
      <c r="D74" s="66">
        <v>4</v>
      </c>
      <c r="E74" s="67">
        <v>53</v>
      </c>
      <c r="F74" s="87">
        <v>76</v>
      </c>
      <c r="G74" s="68">
        <f t="shared" ref="G74:G87" si="1">+SUM(D74:F74)</f>
        <v>133</v>
      </c>
    </row>
    <row r="75" spans="1:7" ht="18.75" customHeight="1" thickBot="1" x14ac:dyDescent="0.3">
      <c r="A75" s="40"/>
      <c r="B75" s="50"/>
      <c r="C75" s="43" t="s">
        <v>15</v>
      </c>
      <c r="D75" s="47">
        <v>0</v>
      </c>
      <c r="E75" s="48">
        <v>0</v>
      </c>
      <c r="F75" s="78">
        <v>4</v>
      </c>
      <c r="G75" s="73">
        <f t="shared" si="1"/>
        <v>4</v>
      </c>
    </row>
    <row r="76" spans="1:7" ht="18.75" customHeight="1" x14ac:dyDescent="0.25">
      <c r="A76" s="58"/>
      <c r="B76" s="59" t="s">
        <v>147</v>
      </c>
      <c r="C76" s="64" t="s">
        <v>14</v>
      </c>
      <c r="D76" s="66">
        <v>4</v>
      </c>
      <c r="E76" s="67">
        <v>52</v>
      </c>
      <c r="F76" s="87">
        <v>79</v>
      </c>
      <c r="G76" s="68">
        <f t="shared" si="1"/>
        <v>135</v>
      </c>
    </row>
    <row r="77" spans="1:7" ht="18.75" customHeight="1" thickBot="1" x14ac:dyDescent="0.3">
      <c r="A77" s="40"/>
      <c r="B77" s="50"/>
      <c r="C77" s="43" t="s">
        <v>15</v>
      </c>
      <c r="D77" s="47">
        <v>0</v>
      </c>
      <c r="E77" s="48">
        <v>1</v>
      </c>
      <c r="F77" s="78">
        <v>1</v>
      </c>
      <c r="G77" s="73">
        <f t="shared" si="1"/>
        <v>2</v>
      </c>
    </row>
    <row r="78" spans="1:7" ht="18.75" customHeight="1" x14ac:dyDescent="0.25">
      <c r="A78" s="58"/>
      <c r="B78" s="59" t="s">
        <v>148</v>
      </c>
      <c r="C78" s="64" t="s">
        <v>14</v>
      </c>
      <c r="D78" s="66">
        <v>4</v>
      </c>
      <c r="E78" s="67">
        <v>40</v>
      </c>
      <c r="F78" s="87">
        <v>66</v>
      </c>
      <c r="G78" s="68">
        <f t="shared" si="1"/>
        <v>110</v>
      </c>
    </row>
    <row r="79" spans="1:7" ht="18.75" customHeight="1" thickBot="1" x14ac:dyDescent="0.3">
      <c r="A79" s="40"/>
      <c r="B79" s="50"/>
      <c r="C79" s="43" t="s">
        <v>15</v>
      </c>
      <c r="D79" s="47">
        <v>0</v>
      </c>
      <c r="E79" s="48">
        <v>9</v>
      </c>
      <c r="F79" s="78">
        <v>10</v>
      </c>
      <c r="G79" s="73">
        <f t="shared" si="1"/>
        <v>19</v>
      </c>
    </row>
    <row r="80" spans="1:7" ht="18.75" customHeight="1" x14ac:dyDescent="0.25">
      <c r="A80" s="58"/>
      <c r="B80" s="59" t="s">
        <v>149</v>
      </c>
      <c r="C80" s="64" t="s">
        <v>14</v>
      </c>
      <c r="D80" s="66">
        <v>4</v>
      </c>
      <c r="E80" s="67">
        <v>53</v>
      </c>
      <c r="F80" s="87">
        <v>81</v>
      </c>
      <c r="G80" s="68">
        <f t="shared" si="1"/>
        <v>138</v>
      </c>
    </row>
    <row r="81" spans="1:7" ht="18.75" customHeight="1" thickBot="1" x14ac:dyDescent="0.3">
      <c r="A81" s="40"/>
      <c r="B81" s="50"/>
      <c r="C81" s="43" t="s">
        <v>15</v>
      </c>
      <c r="D81" s="47">
        <v>0</v>
      </c>
      <c r="E81" s="48">
        <v>0</v>
      </c>
      <c r="F81" s="78">
        <v>1</v>
      </c>
      <c r="G81" s="73">
        <f t="shared" si="1"/>
        <v>1</v>
      </c>
    </row>
    <row r="82" spans="1:7" ht="18.75" customHeight="1" x14ac:dyDescent="0.25">
      <c r="A82" s="58"/>
      <c r="B82" s="59" t="s">
        <v>150</v>
      </c>
      <c r="C82" s="64" t="s">
        <v>14</v>
      </c>
      <c r="D82" s="66">
        <v>4</v>
      </c>
      <c r="E82" s="67">
        <v>50</v>
      </c>
      <c r="F82" s="87">
        <v>81</v>
      </c>
      <c r="G82" s="68">
        <f t="shared" si="1"/>
        <v>135</v>
      </c>
    </row>
    <row r="83" spans="1:7" ht="18.75" customHeight="1" thickBot="1" x14ac:dyDescent="0.3">
      <c r="A83" s="40"/>
      <c r="B83" s="50"/>
      <c r="C83" s="43" t="s">
        <v>15</v>
      </c>
      <c r="D83" s="47">
        <v>0</v>
      </c>
      <c r="E83" s="48">
        <v>2</v>
      </c>
      <c r="F83" s="78">
        <v>1</v>
      </c>
      <c r="G83" s="73">
        <f t="shared" si="1"/>
        <v>3</v>
      </c>
    </row>
    <row r="84" spans="1:7" ht="18.75" customHeight="1" x14ac:dyDescent="0.25">
      <c r="A84" s="58"/>
      <c r="B84" s="59" t="s">
        <v>151</v>
      </c>
      <c r="C84" s="64" t="s">
        <v>14</v>
      </c>
      <c r="D84" s="66">
        <v>4</v>
      </c>
      <c r="E84" s="67">
        <v>42</v>
      </c>
      <c r="F84" s="87">
        <v>63</v>
      </c>
      <c r="G84" s="68">
        <f t="shared" si="1"/>
        <v>109</v>
      </c>
    </row>
    <row r="85" spans="1:7" ht="18.75" customHeight="1" thickBot="1" x14ac:dyDescent="0.3">
      <c r="A85" s="40"/>
      <c r="B85" s="50"/>
      <c r="C85" s="43" t="s">
        <v>15</v>
      </c>
      <c r="D85" s="47">
        <v>0</v>
      </c>
      <c r="E85" s="48">
        <v>10</v>
      </c>
      <c r="F85" s="78">
        <v>16</v>
      </c>
      <c r="G85" s="73">
        <f t="shared" si="1"/>
        <v>26</v>
      </c>
    </row>
    <row r="86" spans="1:7" ht="18.75" customHeight="1" x14ac:dyDescent="0.25">
      <c r="A86" s="58"/>
      <c r="B86" s="59" t="s">
        <v>152</v>
      </c>
      <c r="C86" s="64" t="s">
        <v>14</v>
      </c>
      <c r="D86" s="66">
        <v>4</v>
      </c>
      <c r="E86" s="67">
        <v>52</v>
      </c>
      <c r="F86" s="87">
        <v>75</v>
      </c>
      <c r="G86" s="68">
        <f t="shared" si="1"/>
        <v>131</v>
      </c>
    </row>
    <row r="87" spans="1:7" ht="18.75" customHeight="1" thickBot="1" x14ac:dyDescent="0.3">
      <c r="A87" s="40"/>
      <c r="B87" s="50"/>
      <c r="C87" s="43" t="s">
        <v>15</v>
      </c>
      <c r="D87" s="47">
        <v>0</v>
      </c>
      <c r="E87" s="48">
        <v>0</v>
      </c>
      <c r="F87" s="78">
        <v>4</v>
      </c>
      <c r="G87" s="73">
        <f t="shared" si="1"/>
        <v>4</v>
      </c>
    </row>
    <row r="88" spans="1:7" x14ac:dyDescent="0.25">
      <c r="A88" s="8"/>
      <c r="B88" s="8"/>
    </row>
  </sheetData>
  <mergeCells count="23">
    <mergeCell ref="A65:B65"/>
    <mergeCell ref="A66:B66"/>
    <mergeCell ref="A67:B67"/>
    <mergeCell ref="A38:B39"/>
    <mergeCell ref="A41:B41"/>
    <mergeCell ref="A46:B46"/>
    <mergeCell ref="A47:B47"/>
    <mergeCell ref="A56:B57"/>
    <mergeCell ref="A60:B60"/>
    <mergeCell ref="A61:B61"/>
    <mergeCell ref="A62:B62"/>
    <mergeCell ref="A63:B64"/>
    <mergeCell ref="A48:B49"/>
    <mergeCell ref="A50:B50"/>
    <mergeCell ref="A51:B52"/>
    <mergeCell ref="A53:B53"/>
    <mergeCell ref="A54:B55"/>
    <mergeCell ref="A30:B31"/>
    <mergeCell ref="A1:G1"/>
    <mergeCell ref="A2:G2"/>
    <mergeCell ref="A9:B9"/>
    <mergeCell ref="A18:B18"/>
    <mergeCell ref="A28:B29"/>
  </mergeCells>
  <pageMargins left="0.7" right="0.7" top="0.75" bottom="0.75" header="0.3" footer="0.3"/>
  <pageSetup paperSize="5" scale="93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7530-36C8-4C67-9B06-F587B1B2BFDD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103" t="s">
        <v>16</v>
      </c>
      <c r="B1" s="103"/>
      <c r="C1" s="103"/>
      <c r="D1" s="103"/>
      <c r="E1" s="103"/>
      <c r="F1" s="103"/>
    </row>
    <row r="2" spans="1:6" ht="18.75" x14ac:dyDescent="0.3">
      <c r="A2" s="104" t="s">
        <v>19</v>
      </c>
      <c r="B2" s="104"/>
      <c r="C2" s="104"/>
      <c r="D2" s="104"/>
      <c r="E2" s="104"/>
      <c r="F2" s="104"/>
    </row>
    <row r="3" spans="1:6" ht="48.75" customHeight="1" thickBot="1" x14ac:dyDescent="0.35">
      <c r="A3" s="17"/>
      <c r="B3" s="17"/>
      <c r="C3" s="12" t="s">
        <v>26</v>
      </c>
      <c r="D3" s="12" t="s">
        <v>25</v>
      </c>
      <c r="E3" s="12" t="s">
        <v>24</v>
      </c>
      <c r="F3" s="17"/>
    </row>
    <row r="4" spans="1:6" ht="35.25" customHeight="1" thickBot="1" x14ac:dyDescent="0.35">
      <c r="A4" s="17"/>
      <c r="B4" s="17"/>
      <c r="C4" s="13">
        <v>180</v>
      </c>
      <c r="D4" s="13"/>
      <c r="E4" s="13"/>
      <c r="F4" s="17"/>
    </row>
    <row r="5" spans="1:6" ht="40.5" customHeight="1" thickBot="1" x14ac:dyDescent="0.35">
      <c r="A5" s="17"/>
      <c r="B5" s="17"/>
      <c r="C5" s="27" t="s">
        <v>38</v>
      </c>
      <c r="D5" s="27" t="s">
        <v>39</v>
      </c>
      <c r="E5" s="27" t="s">
        <v>40</v>
      </c>
      <c r="F5" s="27" t="s">
        <v>41</v>
      </c>
    </row>
    <row r="6" spans="1:6" ht="48" customHeight="1" thickBot="1" x14ac:dyDescent="0.35">
      <c r="A6" s="17"/>
      <c r="B6" s="17"/>
      <c r="C6" s="13"/>
      <c r="D6" s="13"/>
      <c r="E6" s="13"/>
      <c r="F6" s="13"/>
    </row>
    <row r="7" spans="1:6" ht="12.75" customHeight="1" thickBot="1" x14ac:dyDescent="0.35">
      <c r="A7" s="21"/>
      <c r="B7" s="21"/>
      <c r="C7" s="22"/>
      <c r="D7" s="22"/>
      <c r="E7" s="22"/>
      <c r="F7" s="22"/>
    </row>
    <row r="8" spans="1:6" ht="39" customHeight="1" thickBot="1" x14ac:dyDescent="0.3">
      <c r="C8" s="27" t="s">
        <v>1</v>
      </c>
      <c r="D8" s="27" t="s">
        <v>2</v>
      </c>
      <c r="E8" s="27" t="s">
        <v>3</v>
      </c>
      <c r="F8" s="27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BDB6-5A5A-4338-B42C-92EDBBEAC128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103" t="s">
        <v>17</v>
      </c>
      <c r="B1" s="103"/>
      <c r="C1" s="103"/>
      <c r="D1" s="103"/>
      <c r="E1" s="103"/>
      <c r="F1" s="103"/>
    </row>
    <row r="2" spans="1:6" ht="18.75" x14ac:dyDescent="0.3">
      <c r="A2" s="104" t="s">
        <v>19</v>
      </c>
      <c r="B2" s="104"/>
      <c r="C2" s="104"/>
      <c r="D2" s="104"/>
      <c r="E2" s="104"/>
      <c r="F2" s="104"/>
    </row>
    <row r="3" spans="1:6" ht="48.75" customHeight="1" thickBot="1" x14ac:dyDescent="0.35">
      <c r="A3" s="17"/>
      <c r="B3" s="17"/>
      <c r="C3" s="12" t="s">
        <v>26</v>
      </c>
      <c r="D3" s="12" t="s">
        <v>25</v>
      </c>
      <c r="E3" s="12" t="s">
        <v>24</v>
      </c>
      <c r="F3" s="17"/>
    </row>
    <row r="4" spans="1:6" ht="35.25" customHeight="1" thickBot="1" x14ac:dyDescent="0.35">
      <c r="A4" s="17"/>
      <c r="B4" s="17"/>
      <c r="C4" s="13">
        <v>183</v>
      </c>
      <c r="D4" s="13"/>
      <c r="E4" s="13"/>
      <c r="F4" s="17"/>
    </row>
    <row r="5" spans="1:6" ht="40.5" customHeight="1" thickBot="1" x14ac:dyDescent="0.35">
      <c r="A5" s="17"/>
      <c r="B5" s="17"/>
      <c r="C5" s="27" t="s">
        <v>38</v>
      </c>
      <c r="D5" s="27" t="s">
        <v>39</v>
      </c>
      <c r="E5" s="27" t="s">
        <v>40</v>
      </c>
      <c r="F5" s="27" t="s">
        <v>41</v>
      </c>
    </row>
    <row r="6" spans="1:6" ht="48" customHeight="1" thickBot="1" x14ac:dyDescent="0.35">
      <c r="A6" s="17"/>
      <c r="B6" s="17"/>
      <c r="C6" s="13"/>
      <c r="D6" s="13"/>
      <c r="E6" s="13"/>
      <c r="F6" s="13"/>
    </row>
    <row r="7" spans="1:6" ht="12.75" customHeight="1" thickBot="1" x14ac:dyDescent="0.35">
      <c r="A7" s="21"/>
      <c r="B7" s="21"/>
      <c r="C7" s="22"/>
      <c r="D7" s="22"/>
      <c r="E7" s="22"/>
      <c r="F7" s="22"/>
    </row>
    <row r="8" spans="1:6" ht="41.25" customHeight="1" thickBot="1" x14ac:dyDescent="0.3">
      <c r="C8" s="27" t="s">
        <v>1</v>
      </c>
      <c r="D8" s="27" t="s">
        <v>2</v>
      </c>
      <c r="E8" s="27" t="s">
        <v>3</v>
      </c>
      <c r="F8" s="27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C2FE-46EE-42B4-A944-D6E215B8A1A7}">
  <sheetPr>
    <pageSetUpPr fitToPage="1"/>
  </sheetPr>
  <dimension ref="A1:F27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103" t="s">
        <v>18</v>
      </c>
      <c r="B1" s="103"/>
      <c r="C1" s="103"/>
      <c r="D1" s="103"/>
      <c r="E1" s="103"/>
      <c r="F1" s="103"/>
    </row>
    <row r="2" spans="1:6" ht="18.75" x14ac:dyDescent="0.3">
      <c r="A2" s="104" t="s">
        <v>19</v>
      </c>
      <c r="B2" s="104"/>
      <c r="C2" s="104"/>
      <c r="D2" s="104"/>
      <c r="E2" s="104"/>
      <c r="F2" s="104"/>
    </row>
    <row r="3" spans="1:6" ht="48.75" customHeight="1" thickBot="1" x14ac:dyDescent="0.35">
      <c r="A3" s="17"/>
      <c r="B3" s="17"/>
      <c r="C3" s="12" t="s">
        <v>26</v>
      </c>
      <c r="D3" s="12" t="s">
        <v>25</v>
      </c>
      <c r="E3" s="12" t="s">
        <v>24</v>
      </c>
      <c r="F3" s="17"/>
    </row>
    <row r="4" spans="1:6" ht="35.25" customHeight="1" thickBot="1" x14ac:dyDescent="0.35">
      <c r="A4" s="17"/>
      <c r="B4" s="17"/>
      <c r="C4" s="13">
        <v>220</v>
      </c>
      <c r="D4" s="13"/>
      <c r="E4" s="13"/>
      <c r="F4" s="17"/>
    </row>
    <row r="5" spans="1:6" ht="40.5" customHeight="1" thickBot="1" x14ac:dyDescent="0.35">
      <c r="A5" s="17"/>
      <c r="B5" s="17"/>
      <c r="C5" s="27" t="s">
        <v>38</v>
      </c>
      <c r="D5" s="27" t="s">
        <v>39</v>
      </c>
      <c r="E5" s="27" t="s">
        <v>40</v>
      </c>
      <c r="F5" s="27" t="s">
        <v>41</v>
      </c>
    </row>
    <row r="6" spans="1:6" ht="48" customHeight="1" thickBot="1" x14ac:dyDescent="0.35">
      <c r="A6" s="17"/>
      <c r="B6" s="17"/>
      <c r="C6" s="13"/>
      <c r="D6" s="13"/>
      <c r="E6" s="13"/>
      <c r="F6" s="13"/>
    </row>
    <row r="7" spans="1:6" ht="12.75" customHeight="1" thickBot="1" x14ac:dyDescent="0.35">
      <c r="A7" s="21"/>
      <c r="B7" s="21"/>
      <c r="C7" s="22"/>
      <c r="D7" s="22"/>
      <c r="E7" s="22"/>
      <c r="F7" s="22"/>
    </row>
    <row r="8" spans="1:6" ht="36.75" customHeight="1" thickBot="1" x14ac:dyDescent="0.3">
      <c r="C8" s="27" t="s">
        <v>1</v>
      </c>
      <c r="D8" s="27" t="s">
        <v>2</v>
      </c>
      <c r="E8" s="27" t="s">
        <v>3</v>
      </c>
      <c r="F8" s="27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CCB7-B7A1-45BD-B0AE-97A42D535C21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103" t="s">
        <v>33</v>
      </c>
      <c r="B1" s="103"/>
      <c r="C1" s="103"/>
      <c r="D1" s="103"/>
      <c r="E1" s="103"/>
      <c r="F1" s="103"/>
      <c r="G1" s="103"/>
    </row>
    <row r="2" spans="1:7" ht="18.75" x14ac:dyDescent="0.3">
      <c r="A2" s="104" t="s">
        <v>19</v>
      </c>
      <c r="B2" s="104"/>
      <c r="C2" s="104"/>
      <c r="D2" s="104"/>
      <c r="E2" s="104"/>
      <c r="F2" s="104"/>
      <c r="G2" s="104"/>
    </row>
    <row r="3" spans="1:7" ht="36.75" customHeight="1" thickBot="1" x14ac:dyDescent="0.35">
      <c r="A3" s="17"/>
      <c r="B3" s="17"/>
      <c r="D3" s="12" t="s">
        <v>37</v>
      </c>
      <c r="E3" s="12" t="s">
        <v>25</v>
      </c>
      <c r="F3" s="12" t="s">
        <v>24</v>
      </c>
      <c r="G3" s="17"/>
    </row>
    <row r="4" spans="1:7" ht="27" customHeight="1" thickBot="1" x14ac:dyDescent="0.35">
      <c r="A4" s="107" t="s">
        <v>36</v>
      </c>
      <c r="B4" s="107"/>
      <c r="C4" s="108"/>
      <c r="D4" s="13">
        <v>793</v>
      </c>
      <c r="E4" s="13"/>
      <c r="F4" s="13"/>
      <c r="G4" s="17"/>
    </row>
    <row r="5" spans="1:7" ht="25.5" customHeight="1" thickBot="1" x14ac:dyDescent="0.35">
      <c r="A5" s="107" t="s">
        <v>0</v>
      </c>
      <c r="B5" s="107"/>
      <c r="C5" s="107"/>
      <c r="D5" s="13">
        <v>210</v>
      </c>
      <c r="E5" s="13"/>
      <c r="F5" s="13"/>
      <c r="G5" s="17"/>
    </row>
    <row r="6" spans="1:7" ht="27.75" customHeight="1" thickBot="1" x14ac:dyDescent="0.35">
      <c r="A6" s="107" t="s">
        <v>16</v>
      </c>
      <c r="B6" s="107"/>
      <c r="C6" s="107"/>
      <c r="D6" s="13">
        <v>180</v>
      </c>
      <c r="E6" s="13"/>
      <c r="F6" s="13"/>
      <c r="G6" s="17"/>
    </row>
    <row r="7" spans="1:7" ht="31.5" customHeight="1" thickBot="1" x14ac:dyDescent="0.35">
      <c r="A7" s="107" t="s">
        <v>17</v>
      </c>
      <c r="B7" s="107"/>
      <c r="C7" s="107"/>
      <c r="D7" s="13">
        <v>183</v>
      </c>
      <c r="E7" s="13"/>
      <c r="F7" s="13"/>
      <c r="G7" s="17"/>
    </row>
    <row r="8" spans="1:7" ht="28.5" customHeight="1" thickBot="1" x14ac:dyDescent="0.35">
      <c r="A8" s="107" t="s">
        <v>18</v>
      </c>
      <c r="B8" s="107"/>
      <c r="C8" s="107"/>
      <c r="D8" s="13">
        <v>220</v>
      </c>
      <c r="E8" s="13"/>
      <c r="F8" s="13"/>
      <c r="G8" s="17"/>
    </row>
    <row r="9" spans="1:7" ht="13.5" customHeight="1" thickBot="1" x14ac:dyDescent="0.35">
      <c r="A9" s="23"/>
      <c r="B9" s="23"/>
      <c r="C9" s="23"/>
      <c r="D9" s="19"/>
      <c r="E9" s="19"/>
      <c r="F9" s="19"/>
      <c r="G9" s="24"/>
    </row>
    <row r="10" spans="1:7" ht="48" customHeight="1" thickBot="1" x14ac:dyDescent="0.3">
      <c r="C10" s="28" t="s">
        <v>35</v>
      </c>
      <c r="D10" s="28" t="s">
        <v>34</v>
      </c>
      <c r="E10" s="28" t="s">
        <v>32</v>
      </c>
      <c r="F10" s="28" t="s">
        <v>31</v>
      </c>
      <c r="G10" s="28" t="s">
        <v>43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365B-32A4-46B2-B663-F5A468740A7F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103" t="s">
        <v>2</v>
      </c>
      <c r="B1" s="103"/>
      <c r="C1" s="103"/>
      <c r="D1" s="103"/>
      <c r="E1" s="103"/>
      <c r="F1" s="103"/>
      <c r="G1" s="103"/>
    </row>
    <row r="2" spans="1:7" ht="18.75" x14ac:dyDescent="0.3">
      <c r="A2" s="104" t="s">
        <v>19</v>
      </c>
      <c r="B2" s="104"/>
      <c r="C2" s="104"/>
      <c r="D2" s="104"/>
      <c r="E2" s="104"/>
      <c r="F2" s="104"/>
      <c r="G2" s="104"/>
    </row>
    <row r="3" spans="1:7" ht="36.75" customHeight="1" thickBot="1" x14ac:dyDescent="0.35">
      <c r="A3" s="17"/>
      <c r="B3" s="17"/>
      <c r="D3" s="12" t="s">
        <v>37</v>
      </c>
      <c r="E3" s="12" t="s">
        <v>25</v>
      </c>
      <c r="F3" s="12" t="s">
        <v>24</v>
      </c>
      <c r="G3" s="17"/>
    </row>
    <row r="4" spans="1:7" ht="27" customHeight="1" thickBot="1" x14ac:dyDescent="0.35">
      <c r="A4" s="107" t="s">
        <v>36</v>
      </c>
      <c r="B4" s="107"/>
      <c r="C4" s="108"/>
      <c r="D4" s="13">
        <v>793</v>
      </c>
      <c r="E4" s="13"/>
      <c r="F4" s="13"/>
      <c r="G4" s="17"/>
    </row>
    <row r="5" spans="1:7" ht="25.5" customHeight="1" thickBot="1" x14ac:dyDescent="0.35">
      <c r="A5" s="107" t="s">
        <v>0</v>
      </c>
      <c r="B5" s="107"/>
      <c r="C5" s="107"/>
      <c r="D5" s="13">
        <v>210</v>
      </c>
      <c r="E5" s="13"/>
      <c r="F5" s="13"/>
      <c r="G5" s="17"/>
    </row>
    <row r="6" spans="1:7" ht="27.75" customHeight="1" thickBot="1" x14ac:dyDescent="0.35">
      <c r="A6" s="107" t="s">
        <v>16</v>
      </c>
      <c r="B6" s="107"/>
      <c r="C6" s="107"/>
      <c r="D6" s="13">
        <v>180</v>
      </c>
      <c r="E6" s="13"/>
      <c r="F6" s="13"/>
      <c r="G6" s="17"/>
    </row>
    <row r="7" spans="1:7" ht="31.5" customHeight="1" thickBot="1" x14ac:dyDescent="0.35">
      <c r="A7" s="107" t="s">
        <v>17</v>
      </c>
      <c r="B7" s="107"/>
      <c r="C7" s="107"/>
      <c r="D7" s="13">
        <v>183</v>
      </c>
      <c r="E7" s="13"/>
      <c r="F7" s="13"/>
      <c r="G7" s="17"/>
    </row>
    <row r="8" spans="1:7" ht="28.5" customHeight="1" thickBot="1" x14ac:dyDescent="0.35">
      <c r="A8" s="107" t="s">
        <v>18</v>
      </c>
      <c r="B8" s="107"/>
      <c r="C8" s="107"/>
      <c r="D8" s="13">
        <v>220</v>
      </c>
      <c r="E8" s="13"/>
      <c r="F8" s="13"/>
      <c r="G8" s="17"/>
    </row>
    <row r="9" spans="1:7" ht="13.5" customHeight="1" thickBot="1" x14ac:dyDescent="0.35">
      <c r="A9" s="23"/>
      <c r="B9" s="23"/>
      <c r="C9" s="23"/>
      <c r="D9" s="19"/>
      <c r="E9" s="19"/>
      <c r="F9" s="19"/>
      <c r="G9" s="24"/>
    </row>
    <row r="10" spans="1:7" ht="42.75" customHeight="1" thickBot="1" x14ac:dyDescent="0.3">
      <c r="C10" s="28" t="s">
        <v>28</v>
      </c>
      <c r="D10" s="28" t="s">
        <v>27</v>
      </c>
      <c r="E10" s="28" t="s">
        <v>29</v>
      </c>
      <c r="F10" s="28" t="s">
        <v>30</v>
      </c>
      <c r="G10" s="28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16B8-428B-409F-A129-BC0B786DD7A3}">
  <sheetPr>
    <pageSetUpPr fitToPage="1"/>
  </sheetPr>
  <dimension ref="A1:G31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103" t="s">
        <v>3</v>
      </c>
      <c r="B1" s="103"/>
      <c r="C1" s="103"/>
      <c r="D1" s="103"/>
      <c r="E1" s="103"/>
      <c r="F1" s="103"/>
      <c r="G1" s="103"/>
    </row>
    <row r="2" spans="1:7" ht="18.75" x14ac:dyDescent="0.3">
      <c r="A2" s="104" t="s">
        <v>19</v>
      </c>
      <c r="B2" s="104"/>
      <c r="C2" s="104"/>
      <c r="D2" s="104"/>
      <c r="E2" s="104"/>
      <c r="F2" s="104"/>
      <c r="G2" s="104"/>
    </row>
    <row r="3" spans="1:7" ht="36.75" customHeight="1" thickBot="1" x14ac:dyDescent="0.35">
      <c r="A3" s="17"/>
      <c r="B3" s="17"/>
      <c r="D3" s="12" t="s">
        <v>37</v>
      </c>
      <c r="E3" s="12" t="s">
        <v>25</v>
      </c>
      <c r="F3" s="12" t="s">
        <v>24</v>
      </c>
      <c r="G3" s="17"/>
    </row>
    <row r="4" spans="1:7" ht="27" customHeight="1" thickBot="1" x14ac:dyDescent="0.35">
      <c r="A4" s="107" t="s">
        <v>36</v>
      </c>
      <c r="B4" s="107"/>
      <c r="C4" s="108"/>
      <c r="D4" s="13">
        <v>793</v>
      </c>
      <c r="E4" s="13"/>
      <c r="F4" s="13"/>
      <c r="G4" s="17"/>
    </row>
    <row r="5" spans="1:7" ht="25.5" customHeight="1" thickBot="1" x14ac:dyDescent="0.35">
      <c r="A5" s="107" t="s">
        <v>0</v>
      </c>
      <c r="B5" s="107"/>
      <c r="C5" s="107"/>
      <c r="D5" s="13">
        <v>210</v>
      </c>
      <c r="E5" s="13"/>
      <c r="F5" s="13"/>
      <c r="G5" s="17"/>
    </row>
    <row r="6" spans="1:7" ht="27.75" customHeight="1" thickBot="1" x14ac:dyDescent="0.35">
      <c r="A6" s="107" t="s">
        <v>16</v>
      </c>
      <c r="B6" s="107"/>
      <c r="C6" s="107"/>
      <c r="D6" s="13">
        <v>180</v>
      </c>
      <c r="E6" s="13"/>
      <c r="F6" s="13"/>
      <c r="G6" s="17"/>
    </row>
    <row r="7" spans="1:7" ht="31.5" customHeight="1" thickBot="1" x14ac:dyDescent="0.35">
      <c r="A7" s="107" t="s">
        <v>17</v>
      </c>
      <c r="B7" s="107"/>
      <c r="C7" s="107"/>
      <c r="D7" s="13">
        <v>183</v>
      </c>
      <c r="E7" s="13"/>
      <c r="F7" s="13"/>
      <c r="G7" s="17"/>
    </row>
    <row r="8" spans="1:7" ht="28.5" customHeight="1" thickBot="1" x14ac:dyDescent="0.35">
      <c r="A8" s="107" t="s">
        <v>18</v>
      </c>
      <c r="B8" s="107"/>
      <c r="C8" s="107"/>
      <c r="D8" s="13">
        <v>220</v>
      </c>
      <c r="E8" s="13"/>
      <c r="F8" s="13"/>
      <c r="G8" s="17"/>
    </row>
    <row r="9" spans="1:7" ht="13.5" customHeight="1" thickBot="1" x14ac:dyDescent="0.35">
      <c r="A9" s="23"/>
      <c r="B9" s="23"/>
      <c r="C9" s="23"/>
      <c r="D9" s="19"/>
      <c r="E9" s="19"/>
      <c r="F9" s="19"/>
      <c r="G9" s="24"/>
    </row>
    <row r="10" spans="1:7" ht="42.75" customHeight="1" thickBot="1" x14ac:dyDescent="0.3">
      <c r="C10" s="28" t="s">
        <v>28</v>
      </c>
      <c r="D10" s="28" t="s">
        <v>27</v>
      </c>
      <c r="E10" s="28" t="s">
        <v>29</v>
      </c>
      <c r="F10" s="28" t="s">
        <v>30</v>
      </c>
      <c r="G10" s="28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8.25" hidden="1" customHeight="1" thickBot="1" x14ac:dyDescent="0.4">
      <c r="A27" s="5" t="s">
        <v>12</v>
      </c>
      <c r="B27" s="7" t="s">
        <v>14</v>
      </c>
      <c r="C27" s="3"/>
      <c r="D27" s="3"/>
      <c r="E27" s="3"/>
      <c r="F27" s="3"/>
      <c r="G27" s="3"/>
    </row>
    <row r="28" spans="1:7" ht="41.25" hidden="1" customHeight="1" thickBot="1" x14ac:dyDescent="0.4">
      <c r="A28" s="1"/>
      <c r="B28" s="7" t="s">
        <v>15</v>
      </c>
      <c r="C28" s="3"/>
      <c r="D28" s="3"/>
      <c r="E28" s="3"/>
      <c r="F28" s="3"/>
      <c r="G28" s="3"/>
    </row>
    <row r="29" spans="1:7" ht="37.5" customHeight="1" thickBot="1" x14ac:dyDescent="0.4">
      <c r="A29" s="9" t="s">
        <v>13</v>
      </c>
      <c r="B29" s="7" t="s">
        <v>14</v>
      </c>
      <c r="C29" s="3"/>
      <c r="D29" s="3"/>
      <c r="E29" s="3"/>
      <c r="F29" s="3"/>
      <c r="G29" s="3"/>
    </row>
    <row r="30" spans="1:7" ht="37.5" customHeight="1" thickBot="1" x14ac:dyDescent="0.4">
      <c r="A30" s="8"/>
      <c r="B30" s="7" t="s">
        <v>15</v>
      </c>
      <c r="C30" s="3"/>
      <c r="D30" s="3"/>
      <c r="E30" s="3"/>
      <c r="F30" s="3"/>
      <c r="G30" s="3"/>
    </row>
    <row r="31" spans="1:7" x14ac:dyDescent="0.25">
      <c r="A31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3005-5E7D-46D6-9C25-DC37BC3CD5B6}">
  <sheetPr>
    <pageSetUpPr fitToPage="1"/>
  </sheetPr>
  <dimension ref="A1:I31"/>
  <sheetViews>
    <sheetView topLeftCell="A19" zoomScaleNormal="100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9" width="18.7109375" customWidth="1"/>
  </cols>
  <sheetData>
    <row r="1" spans="1:9" ht="34.5" customHeight="1" x14ac:dyDescent="0.25">
      <c r="A1" s="109" t="s">
        <v>19</v>
      </c>
      <c r="B1" s="109"/>
      <c r="C1" s="109"/>
      <c r="D1" s="109"/>
      <c r="E1" s="109"/>
      <c r="F1" s="109"/>
      <c r="G1" s="109"/>
      <c r="H1" s="109"/>
      <c r="I1" s="109"/>
    </row>
    <row r="2" spans="1:9" ht="40.5" customHeight="1" thickBot="1" x14ac:dyDescent="0.3">
      <c r="A2" s="8"/>
      <c r="C2" s="15" t="s">
        <v>21</v>
      </c>
      <c r="D2" s="15" t="s">
        <v>22</v>
      </c>
      <c r="E2" s="15" t="s">
        <v>23</v>
      </c>
      <c r="F2" s="16" t="s">
        <v>26</v>
      </c>
      <c r="G2" s="16" t="s">
        <v>25</v>
      </c>
      <c r="H2" s="16" t="s">
        <v>24</v>
      </c>
    </row>
    <row r="3" spans="1:9" ht="45.75" customHeight="1" thickBot="1" x14ac:dyDescent="0.4">
      <c r="A3" s="107" t="s">
        <v>36</v>
      </c>
      <c r="B3" s="108"/>
      <c r="C3" s="13"/>
      <c r="D3" s="13"/>
      <c r="E3" s="13"/>
      <c r="F3" s="13">
        <v>793</v>
      </c>
      <c r="G3" s="13"/>
      <c r="H3" s="13"/>
      <c r="I3" s="11"/>
    </row>
    <row r="4" spans="1:9" ht="36" customHeight="1" thickBot="1" x14ac:dyDescent="0.4">
      <c r="A4" s="107" t="s">
        <v>0</v>
      </c>
      <c r="B4" s="108"/>
      <c r="C4" s="13"/>
      <c r="D4" s="13"/>
      <c r="E4" s="13"/>
      <c r="F4" s="13">
        <v>210</v>
      </c>
      <c r="G4" s="13"/>
      <c r="H4" s="13"/>
      <c r="I4" s="11"/>
    </row>
    <row r="5" spans="1:9" ht="35.25" customHeight="1" thickBot="1" x14ac:dyDescent="0.4">
      <c r="A5" s="107" t="s">
        <v>16</v>
      </c>
      <c r="B5" s="108"/>
      <c r="C5" s="13"/>
      <c r="D5" s="13"/>
      <c r="E5" s="13"/>
      <c r="F5" s="13">
        <v>180</v>
      </c>
      <c r="G5" s="13"/>
      <c r="H5" s="13"/>
      <c r="I5" s="11"/>
    </row>
    <row r="6" spans="1:9" ht="31.5" customHeight="1" thickBot="1" x14ac:dyDescent="0.4">
      <c r="A6" s="107" t="s">
        <v>17</v>
      </c>
      <c r="B6" s="108"/>
      <c r="C6" s="13"/>
      <c r="D6" s="13"/>
      <c r="E6" s="13"/>
      <c r="F6" s="13">
        <v>183</v>
      </c>
      <c r="G6" s="13"/>
      <c r="H6" s="13"/>
      <c r="I6" s="11"/>
    </row>
    <row r="7" spans="1:9" ht="33" customHeight="1" thickBot="1" x14ac:dyDescent="0.4">
      <c r="A7" s="107" t="s">
        <v>18</v>
      </c>
      <c r="B7" s="108"/>
      <c r="C7" s="13"/>
      <c r="D7" s="13"/>
      <c r="E7" s="13"/>
      <c r="F7" s="13">
        <v>220</v>
      </c>
      <c r="G7" s="13"/>
      <c r="H7" s="13"/>
      <c r="I7" s="11"/>
    </row>
    <row r="8" spans="1:9" ht="18" customHeight="1" thickBot="1" x14ac:dyDescent="0.4">
      <c r="A8" s="18"/>
      <c r="B8" s="18"/>
      <c r="C8" s="19"/>
      <c r="D8" s="19"/>
      <c r="E8" s="19"/>
      <c r="F8" s="19"/>
      <c r="G8" s="19"/>
      <c r="H8" s="19"/>
      <c r="I8" s="20"/>
    </row>
    <row r="9" spans="1:9" ht="59.25" customHeight="1" thickBot="1" x14ac:dyDescent="0.35">
      <c r="C9" s="25" t="s">
        <v>0</v>
      </c>
      <c r="D9" s="25" t="s">
        <v>16</v>
      </c>
      <c r="E9" s="25" t="s">
        <v>17</v>
      </c>
      <c r="F9" s="25" t="s">
        <v>18</v>
      </c>
      <c r="G9" s="26" t="s">
        <v>33</v>
      </c>
      <c r="H9" s="25" t="s">
        <v>20</v>
      </c>
      <c r="I9" s="25" t="s">
        <v>45</v>
      </c>
    </row>
    <row r="10" spans="1:9" ht="64.5" customHeight="1" thickBot="1" x14ac:dyDescent="0.4">
      <c r="A10" s="5" t="s">
        <v>4</v>
      </c>
      <c r="B10" s="6" t="s">
        <v>14</v>
      </c>
      <c r="C10" s="3"/>
      <c r="D10" s="3"/>
      <c r="E10" s="3"/>
      <c r="F10" s="3"/>
      <c r="G10" s="3"/>
      <c r="H10" s="3"/>
      <c r="I10" s="3"/>
    </row>
    <row r="11" spans="1:9" ht="55.5" customHeight="1" thickBot="1" x14ac:dyDescent="0.4">
      <c r="A11" s="1"/>
      <c r="B11" s="7" t="s">
        <v>15</v>
      </c>
      <c r="C11" s="3"/>
      <c r="D11" s="3"/>
      <c r="E11" s="3"/>
      <c r="F11" s="3"/>
      <c r="G11" s="3"/>
      <c r="H11" s="3"/>
      <c r="I11" s="3"/>
    </row>
    <row r="12" spans="1:9" ht="58.5" customHeight="1" thickBot="1" x14ac:dyDescent="0.4">
      <c r="A12" s="5" t="s">
        <v>5</v>
      </c>
      <c r="B12" s="7" t="s">
        <v>14</v>
      </c>
      <c r="C12" s="3"/>
      <c r="D12" s="3"/>
      <c r="E12" s="3"/>
      <c r="F12" s="3"/>
      <c r="G12" s="3"/>
      <c r="H12" s="3"/>
      <c r="I12" s="3"/>
    </row>
    <row r="13" spans="1:9" ht="61.5" customHeight="1" thickBot="1" x14ac:dyDescent="0.4">
      <c r="A13" s="1"/>
      <c r="B13" s="7" t="s">
        <v>15</v>
      </c>
      <c r="C13" s="3"/>
      <c r="D13" s="3"/>
      <c r="E13" s="3"/>
      <c r="F13" s="3"/>
      <c r="G13" s="3"/>
      <c r="H13" s="3"/>
      <c r="I13" s="3"/>
    </row>
    <row r="14" spans="1:9" ht="60" customHeight="1" thickBot="1" x14ac:dyDescent="0.4">
      <c r="A14" s="5" t="s">
        <v>6</v>
      </c>
      <c r="B14" s="7" t="s">
        <v>14</v>
      </c>
      <c r="C14" s="3"/>
      <c r="D14" s="3"/>
      <c r="E14" s="3"/>
      <c r="F14" s="3"/>
      <c r="G14" s="3"/>
      <c r="H14" s="3"/>
      <c r="I14" s="3"/>
    </row>
    <row r="15" spans="1:9" ht="56.25" customHeight="1" thickBot="1" x14ac:dyDescent="0.4">
      <c r="A15" s="1"/>
      <c r="B15" s="7" t="s">
        <v>15</v>
      </c>
      <c r="C15" s="3"/>
      <c r="D15" s="3"/>
      <c r="E15" s="3"/>
      <c r="F15" s="3"/>
      <c r="G15" s="3"/>
      <c r="H15" s="3"/>
      <c r="I15" s="3"/>
    </row>
    <row r="16" spans="1:9" ht="66" customHeight="1" thickBot="1" x14ac:dyDescent="0.4">
      <c r="A16" s="5" t="s">
        <v>7</v>
      </c>
      <c r="B16" s="7" t="s">
        <v>14</v>
      </c>
      <c r="C16" s="3"/>
      <c r="D16" s="3"/>
      <c r="E16" s="3"/>
      <c r="F16" s="3"/>
      <c r="G16" s="3"/>
      <c r="H16" s="3"/>
      <c r="I16" s="3"/>
    </row>
    <row r="17" spans="1:9" ht="65.25" customHeight="1" thickBot="1" x14ac:dyDescent="0.4">
      <c r="A17" s="1"/>
      <c r="B17" s="7" t="s">
        <v>15</v>
      </c>
      <c r="C17" s="3"/>
      <c r="D17" s="3"/>
      <c r="E17" s="3"/>
      <c r="F17" s="3"/>
      <c r="G17" s="3"/>
      <c r="H17" s="3"/>
      <c r="I17" s="3"/>
    </row>
    <row r="18" spans="1:9" ht="55.5" customHeight="1" thickBot="1" x14ac:dyDescent="0.4">
      <c r="A18" s="5" t="s">
        <v>8</v>
      </c>
      <c r="B18" s="7" t="s">
        <v>14</v>
      </c>
      <c r="C18" s="3"/>
      <c r="D18" s="3"/>
      <c r="E18" s="3"/>
      <c r="F18" s="3"/>
      <c r="G18" s="3"/>
      <c r="H18" s="3"/>
      <c r="I18" s="3"/>
    </row>
    <row r="19" spans="1:9" ht="52.5" customHeight="1" thickBot="1" x14ac:dyDescent="0.4">
      <c r="A19" s="1"/>
      <c r="B19" s="7" t="s">
        <v>15</v>
      </c>
      <c r="C19" s="3"/>
      <c r="D19" s="3"/>
      <c r="E19" s="3"/>
      <c r="F19" s="3"/>
      <c r="G19" s="3"/>
      <c r="H19" s="3"/>
      <c r="I19" s="3"/>
    </row>
    <row r="20" spans="1:9" ht="50.25" customHeight="1" thickBot="1" x14ac:dyDescent="0.4">
      <c r="A20" s="5" t="s">
        <v>9</v>
      </c>
      <c r="B20" s="7" t="s">
        <v>14</v>
      </c>
      <c r="C20" s="3"/>
      <c r="D20" s="3"/>
      <c r="E20" s="3"/>
      <c r="F20" s="3"/>
      <c r="G20" s="3"/>
      <c r="H20" s="3"/>
      <c r="I20" s="3"/>
    </row>
    <row r="21" spans="1:9" ht="51.75" customHeight="1" thickBot="1" x14ac:dyDescent="0.4">
      <c r="A21" s="1"/>
      <c r="B21" s="7" t="s">
        <v>15</v>
      </c>
      <c r="C21" s="3"/>
      <c r="D21" s="3"/>
      <c r="E21" s="3"/>
      <c r="F21" s="3"/>
      <c r="G21" s="3"/>
      <c r="H21" s="3"/>
      <c r="I21" s="3"/>
    </row>
    <row r="22" spans="1:9" ht="51.75" customHeight="1" thickBot="1" x14ac:dyDescent="0.4">
      <c r="A22" s="5" t="s">
        <v>10</v>
      </c>
      <c r="B22" s="7" t="s">
        <v>14</v>
      </c>
      <c r="C22" s="3"/>
      <c r="D22" s="3"/>
      <c r="E22" s="3"/>
      <c r="F22" s="3"/>
      <c r="G22" s="3"/>
      <c r="H22" s="3"/>
      <c r="I22" s="3"/>
    </row>
    <row r="23" spans="1:9" ht="54" customHeight="1" thickBot="1" x14ac:dyDescent="0.4">
      <c r="A23" s="1"/>
      <c r="B23" s="7" t="s">
        <v>15</v>
      </c>
      <c r="C23" s="3"/>
      <c r="D23" s="3"/>
      <c r="E23" s="3"/>
      <c r="F23" s="3"/>
      <c r="G23" s="3"/>
      <c r="H23" s="3"/>
      <c r="I23" s="3"/>
    </row>
    <row r="24" spans="1:9" ht="53.25" customHeight="1" thickBot="1" x14ac:dyDescent="0.4">
      <c r="A24" s="5" t="s">
        <v>11</v>
      </c>
      <c r="B24" s="7" t="s">
        <v>14</v>
      </c>
      <c r="C24" s="3"/>
      <c r="D24" s="3"/>
      <c r="E24" s="3"/>
      <c r="F24" s="3"/>
      <c r="G24" s="3"/>
      <c r="H24" s="3"/>
      <c r="I24" s="3"/>
    </row>
    <row r="25" spans="1:9" ht="54.75" customHeight="1" thickBot="1" x14ac:dyDescent="0.4">
      <c r="A25" s="1"/>
      <c r="B25" s="7" t="s">
        <v>15</v>
      </c>
      <c r="C25" s="3"/>
      <c r="D25" s="3"/>
      <c r="E25" s="3"/>
      <c r="F25" s="3"/>
      <c r="G25" s="3"/>
      <c r="H25" s="3"/>
      <c r="I25" s="3"/>
    </row>
    <row r="26" spans="1:9" ht="52.5" customHeight="1" thickBot="1" x14ac:dyDescent="0.4">
      <c r="A26" s="9" t="s">
        <v>13</v>
      </c>
      <c r="B26" s="7" t="s">
        <v>14</v>
      </c>
      <c r="C26" s="3"/>
      <c r="D26" s="3"/>
      <c r="E26" s="3"/>
      <c r="F26" s="3"/>
      <c r="G26" s="3"/>
      <c r="H26" s="3"/>
      <c r="I26" s="3"/>
    </row>
    <row r="27" spans="1:9" ht="54" customHeight="1" thickBot="1" x14ac:dyDescent="0.4">
      <c r="A27" s="8"/>
      <c r="B27" s="7" t="s">
        <v>15</v>
      </c>
      <c r="C27" s="3"/>
      <c r="D27" s="3"/>
      <c r="E27" s="3"/>
      <c r="F27" s="3"/>
      <c r="G27" s="3"/>
      <c r="H27" s="3"/>
      <c r="I27" s="3"/>
    </row>
    <row r="28" spans="1:9" ht="7.5" customHeight="1" x14ac:dyDescent="0.35">
      <c r="A28" s="8"/>
      <c r="B28" s="2"/>
      <c r="C28" s="11"/>
      <c r="D28" s="11"/>
      <c r="E28" s="11"/>
      <c r="F28" s="11"/>
      <c r="G28" s="11"/>
      <c r="H28" s="11"/>
      <c r="I28" s="11"/>
    </row>
    <row r="31" spans="1:9" x14ac:dyDescent="0.25">
      <c r="H31" s="10"/>
      <c r="I31" s="10"/>
    </row>
  </sheetData>
  <mergeCells count="6">
    <mergeCell ref="A7:B7"/>
    <mergeCell ref="A1:I1"/>
    <mergeCell ref="A3:B3"/>
    <mergeCell ref="A4:B4"/>
    <mergeCell ref="A5:B5"/>
    <mergeCell ref="A6:B6"/>
  </mergeCells>
  <pageMargins left="0.7" right="0.7" top="0.75" bottom="0.75" header="0.3" footer="0.3"/>
  <pageSetup paperSize="5" scale="5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F7D0-962A-491B-8B93-CCFB23C398D1}">
  <sheetPr>
    <pageSetUpPr fitToPage="1"/>
  </sheetPr>
  <dimension ref="A1:G89"/>
  <sheetViews>
    <sheetView workbookViewId="0">
      <selection activeCell="F6" sqref="F6"/>
    </sheetView>
  </sheetViews>
  <sheetFormatPr defaultRowHeight="15" x14ac:dyDescent="0.25"/>
  <cols>
    <col min="1" max="1" width="14.85546875" customWidth="1"/>
    <col min="2" max="2" width="6.85546875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30" customWidth="1"/>
  </cols>
  <sheetData>
    <row r="1" spans="1:7" ht="23.25" x14ac:dyDescent="0.25">
      <c r="A1" s="103" t="s">
        <v>16</v>
      </c>
      <c r="B1" s="103"/>
      <c r="C1" s="103"/>
      <c r="D1" s="103"/>
      <c r="E1" s="103"/>
      <c r="F1" s="103"/>
      <c r="G1" s="103"/>
    </row>
    <row r="2" spans="1:7" ht="18.75" x14ac:dyDescent="0.3">
      <c r="A2" s="104" t="s">
        <v>58</v>
      </c>
      <c r="B2" s="104"/>
      <c r="C2" s="104"/>
      <c r="D2" s="104"/>
      <c r="E2" s="104"/>
      <c r="F2" s="104"/>
      <c r="G2" s="104"/>
    </row>
    <row r="3" spans="1:7" ht="48.75" customHeight="1" thickBot="1" x14ac:dyDescent="0.35">
      <c r="A3" s="38"/>
      <c r="B3" s="38"/>
      <c r="C3" s="38"/>
      <c r="D3" s="12" t="s">
        <v>26</v>
      </c>
      <c r="E3" s="12" t="s">
        <v>25</v>
      </c>
      <c r="F3" s="12" t="s">
        <v>24</v>
      </c>
      <c r="G3" s="38"/>
    </row>
    <row r="4" spans="1:7" ht="35.25" customHeight="1" thickBot="1" x14ac:dyDescent="0.35">
      <c r="A4" s="38"/>
      <c r="B4" s="38"/>
      <c r="C4" s="38"/>
      <c r="D4" s="13">
        <v>185</v>
      </c>
      <c r="E4" s="13">
        <f>+SUM(D6:F6)</f>
        <v>92</v>
      </c>
      <c r="F4" s="13">
        <f>+SUM(E4/D4*100)</f>
        <v>49.729729729729733</v>
      </c>
      <c r="G4" s="38"/>
    </row>
    <row r="5" spans="1:7" ht="35.25" customHeight="1" thickBot="1" x14ac:dyDescent="0.35">
      <c r="A5" s="38"/>
      <c r="B5" s="38"/>
      <c r="C5" s="38"/>
      <c r="D5" s="27" t="s">
        <v>51</v>
      </c>
      <c r="E5" s="27" t="s">
        <v>50</v>
      </c>
      <c r="F5" s="27" t="s">
        <v>52</v>
      </c>
      <c r="G5" s="27"/>
    </row>
    <row r="6" spans="1:7" ht="35.25" customHeight="1" thickBot="1" x14ac:dyDescent="0.35">
      <c r="A6" s="38"/>
      <c r="B6" s="38"/>
      <c r="C6" s="38"/>
      <c r="D6" s="13">
        <v>4</v>
      </c>
      <c r="E6" s="13">
        <v>41</v>
      </c>
      <c r="F6" s="13">
        <v>47</v>
      </c>
      <c r="G6" s="34"/>
    </row>
    <row r="7" spans="1:7" ht="12.75" customHeight="1" thickBot="1" x14ac:dyDescent="0.35">
      <c r="A7" s="21"/>
      <c r="B7" s="21"/>
      <c r="C7" s="21"/>
      <c r="D7" s="22"/>
      <c r="E7" s="22"/>
      <c r="F7" s="22"/>
      <c r="G7" s="22"/>
    </row>
    <row r="8" spans="1:7" ht="36.75" customHeight="1" thickBot="1" x14ac:dyDescent="0.3">
      <c r="D8" s="27" t="s">
        <v>1</v>
      </c>
      <c r="E8" s="27" t="s">
        <v>2</v>
      </c>
      <c r="F8" s="27" t="s">
        <v>3</v>
      </c>
      <c r="G8" s="27" t="s">
        <v>70</v>
      </c>
    </row>
    <row r="9" spans="1:7" ht="47.25" customHeight="1" thickBot="1" x14ac:dyDescent="0.3">
      <c r="A9" s="105" t="s">
        <v>60</v>
      </c>
      <c r="B9" s="106"/>
      <c r="C9" s="60" t="s">
        <v>59</v>
      </c>
      <c r="D9" s="71">
        <v>4</v>
      </c>
      <c r="E9" s="61">
        <v>36</v>
      </c>
      <c r="F9" s="74">
        <v>41</v>
      </c>
      <c r="G9" s="62">
        <f>+SUM(D9:F9)</f>
        <v>81</v>
      </c>
    </row>
    <row r="10" spans="1:7" ht="23.25" customHeight="1" x14ac:dyDescent="0.25">
      <c r="A10" s="39"/>
      <c r="B10" s="63" t="s">
        <v>61</v>
      </c>
      <c r="C10" s="44" t="s">
        <v>62</v>
      </c>
      <c r="D10" s="70">
        <v>0</v>
      </c>
      <c r="E10" s="52">
        <v>2</v>
      </c>
      <c r="F10" s="75">
        <v>4</v>
      </c>
      <c r="G10" s="79">
        <f t="shared" ref="G10:G74" si="0">+SUM(D10:F10)</f>
        <v>6</v>
      </c>
    </row>
    <row r="11" spans="1:7" ht="23.25" customHeight="1" x14ac:dyDescent="0.25">
      <c r="A11" s="39"/>
      <c r="B11" s="1"/>
      <c r="C11" s="45" t="s">
        <v>63</v>
      </c>
      <c r="D11" s="69">
        <v>0</v>
      </c>
      <c r="E11" s="54">
        <v>2</v>
      </c>
      <c r="F11" s="76">
        <v>3</v>
      </c>
      <c r="G11" s="72">
        <f t="shared" si="0"/>
        <v>5</v>
      </c>
    </row>
    <row r="12" spans="1:7" ht="23.25" customHeight="1" x14ac:dyDescent="0.25">
      <c r="A12" s="39"/>
      <c r="B12" s="1"/>
      <c r="C12" s="44" t="s">
        <v>64</v>
      </c>
      <c r="D12" s="69">
        <v>0</v>
      </c>
      <c r="E12" s="54">
        <v>0</v>
      </c>
      <c r="F12" s="76">
        <v>0</v>
      </c>
      <c r="G12" s="72">
        <f t="shared" si="0"/>
        <v>0</v>
      </c>
    </row>
    <row r="13" spans="1:7" ht="23.25" customHeight="1" x14ac:dyDescent="0.25">
      <c r="A13" s="39"/>
      <c r="B13" s="1"/>
      <c r="C13" s="44" t="s">
        <v>65</v>
      </c>
      <c r="D13" s="69">
        <v>0</v>
      </c>
      <c r="E13" s="54">
        <v>0</v>
      </c>
      <c r="F13" s="76">
        <v>1</v>
      </c>
      <c r="G13" s="72">
        <f t="shared" si="0"/>
        <v>1</v>
      </c>
    </row>
    <row r="14" spans="1:7" ht="23.25" customHeight="1" x14ac:dyDescent="0.25">
      <c r="A14" s="39"/>
      <c r="B14" s="2"/>
      <c r="C14" s="46" t="s">
        <v>66</v>
      </c>
      <c r="D14" s="69">
        <v>0</v>
      </c>
      <c r="E14" s="54">
        <v>0</v>
      </c>
      <c r="F14" s="76">
        <v>0</v>
      </c>
      <c r="G14" s="72">
        <f t="shared" si="0"/>
        <v>0</v>
      </c>
    </row>
    <row r="15" spans="1:7" ht="23.25" customHeight="1" x14ac:dyDescent="0.25">
      <c r="A15" s="39"/>
      <c r="B15" s="2"/>
      <c r="C15" s="46" t="s">
        <v>67</v>
      </c>
      <c r="D15" s="69">
        <v>4</v>
      </c>
      <c r="E15" s="54">
        <v>24</v>
      </c>
      <c r="F15" s="76">
        <v>32</v>
      </c>
      <c r="G15" s="72">
        <f t="shared" si="0"/>
        <v>60</v>
      </c>
    </row>
    <row r="16" spans="1:7" ht="23.25" customHeight="1" x14ac:dyDescent="0.25">
      <c r="A16" s="39"/>
      <c r="B16" s="2"/>
      <c r="C16" s="46" t="s">
        <v>68</v>
      </c>
      <c r="D16" s="69">
        <v>0</v>
      </c>
      <c r="E16" s="54">
        <v>3</v>
      </c>
      <c r="F16" s="76">
        <v>5</v>
      </c>
      <c r="G16" s="72">
        <f t="shared" si="0"/>
        <v>8</v>
      </c>
    </row>
    <row r="17" spans="1:7" ht="23.25" customHeight="1" thickBot="1" x14ac:dyDescent="0.3">
      <c r="A17" s="42"/>
      <c r="B17" s="43"/>
      <c r="C17" s="43" t="s">
        <v>69</v>
      </c>
      <c r="D17" s="55">
        <v>0</v>
      </c>
      <c r="E17" s="53">
        <v>8</v>
      </c>
      <c r="F17" s="77">
        <v>1</v>
      </c>
      <c r="G17" s="73">
        <f t="shared" si="0"/>
        <v>9</v>
      </c>
    </row>
    <row r="18" spans="1:7" ht="24" customHeight="1" x14ac:dyDescent="0.25">
      <c r="A18" s="101" t="s">
        <v>75</v>
      </c>
      <c r="B18" s="102"/>
      <c r="C18" s="44" t="s">
        <v>76</v>
      </c>
      <c r="D18" s="70">
        <v>0</v>
      </c>
      <c r="E18" s="52">
        <v>3</v>
      </c>
      <c r="F18" s="75">
        <v>0</v>
      </c>
      <c r="G18" s="79">
        <f t="shared" si="0"/>
        <v>3</v>
      </c>
    </row>
    <row r="19" spans="1:7" ht="24" customHeight="1" x14ac:dyDescent="0.25">
      <c r="A19" s="39"/>
      <c r="B19" s="51"/>
      <c r="C19" s="45" t="s">
        <v>77</v>
      </c>
      <c r="D19" s="69">
        <v>0</v>
      </c>
      <c r="E19" s="54">
        <v>0</v>
      </c>
      <c r="F19" s="76">
        <v>0</v>
      </c>
      <c r="G19" s="72">
        <f t="shared" si="0"/>
        <v>0</v>
      </c>
    </row>
    <row r="20" spans="1:7" ht="24" customHeight="1" x14ac:dyDescent="0.25">
      <c r="A20" s="39"/>
      <c r="B20" s="51"/>
      <c r="C20" s="44" t="s">
        <v>78</v>
      </c>
      <c r="D20" s="69">
        <v>0</v>
      </c>
      <c r="E20" s="54">
        <v>4</v>
      </c>
      <c r="F20" s="76">
        <v>4</v>
      </c>
      <c r="G20" s="72">
        <f t="shared" si="0"/>
        <v>8</v>
      </c>
    </row>
    <row r="21" spans="1:7" ht="24" customHeight="1" x14ac:dyDescent="0.25">
      <c r="A21" s="39"/>
      <c r="B21" s="51"/>
      <c r="C21" s="44" t="s">
        <v>79</v>
      </c>
      <c r="D21" s="69">
        <v>4</v>
      </c>
      <c r="E21" s="54">
        <v>27</v>
      </c>
      <c r="F21" s="76">
        <v>32</v>
      </c>
      <c r="G21" s="72">
        <f t="shared" si="0"/>
        <v>63</v>
      </c>
    </row>
    <row r="22" spans="1:7" ht="24" customHeight="1" x14ac:dyDescent="0.25">
      <c r="A22" s="39"/>
      <c r="B22" s="1"/>
      <c r="C22" s="44" t="s">
        <v>80</v>
      </c>
      <c r="D22" s="69">
        <v>0</v>
      </c>
      <c r="E22" s="54">
        <v>2</v>
      </c>
      <c r="F22" s="76">
        <v>2</v>
      </c>
      <c r="G22" s="72">
        <f t="shared" si="0"/>
        <v>4</v>
      </c>
    </row>
    <row r="23" spans="1:7" ht="24" customHeight="1" thickBot="1" x14ac:dyDescent="0.3">
      <c r="A23" s="40"/>
      <c r="B23" s="50"/>
      <c r="C23" s="41" t="s">
        <v>81</v>
      </c>
      <c r="D23" s="55">
        <v>0</v>
      </c>
      <c r="E23" s="53">
        <v>1</v>
      </c>
      <c r="F23" s="77">
        <v>0</v>
      </c>
      <c r="G23" s="73">
        <f t="shared" si="0"/>
        <v>1</v>
      </c>
    </row>
    <row r="24" spans="1:7" ht="25.5" customHeight="1" x14ac:dyDescent="0.25">
      <c r="A24" s="39"/>
      <c r="B24" s="63" t="s">
        <v>82</v>
      </c>
      <c r="C24" s="44" t="s">
        <v>83</v>
      </c>
      <c r="D24" s="70">
        <v>1</v>
      </c>
      <c r="E24" s="52">
        <v>10</v>
      </c>
      <c r="F24" s="75">
        <v>5</v>
      </c>
      <c r="G24" s="79">
        <f t="shared" si="0"/>
        <v>16</v>
      </c>
    </row>
    <row r="25" spans="1:7" ht="25.5" customHeight="1" x14ac:dyDescent="0.25">
      <c r="A25" s="39"/>
      <c r="B25" s="1"/>
      <c r="C25" s="44" t="s">
        <v>84</v>
      </c>
      <c r="D25" s="69">
        <v>1</v>
      </c>
      <c r="E25" s="54">
        <v>2</v>
      </c>
      <c r="F25" s="76">
        <v>4</v>
      </c>
      <c r="G25" s="72">
        <f t="shared" si="0"/>
        <v>7</v>
      </c>
    </row>
    <row r="26" spans="1:7" ht="25.5" customHeight="1" x14ac:dyDescent="0.25">
      <c r="A26" s="39"/>
      <c r="B26" s="1"/>
      <c r="C26" s="44" t="s">
        <v>85</v>
      </c>
      <c r="D26" s="69">
        <v>2</v>
      </c>
      <c r="E26" s="54">
        <v>17</v>
      </c>
      <c r="F26" s="76">
        <v>28</v>
      </c>
      <c r="G26" s="72">
        <f t="shared" si="0"/>
        <v>47</v>
      </c>
    </row>
    <row r="27" spans="1:7" ht="25.5" customHeight="1" thickBot="1" x14ac:dyDescent="0.3">
      <c r="A27" s="40"/>
      <c r="B27" s="50"/>
      <c r="C27" s="41" t="s">
        <v>86</v>
      </c>
      <c r="D27" s="55">
        <v>0</v>
      </c>
      <c r="E27" s="53">
        <v>8</v>
      </c>
      <c r="F27" s="77">
        <v>4</v>
      </c>
      <c r="G27" s="73">
        <f t="shared" si="0"/>
        <v>12</v>
      </c>
    </row>
    <row r="28" spans="1:7" ht="23.25" customHeight="1" x14ac:dyDescent="0.25">
      <c r="A28" s="97" t="s">
        <v>87</v>
      </c>
      <c r="B28" s="98"/>
      <c r="C28" s="64" t="s">
        <v>88</v>
      </c>
      <c r="D28" s="80">
        <v>3</v>
      </c>
      <c r="E28" s="81">
        <v>23</v>
      </c>
      <c r="F28" s="82">
        <v>30</v>
      </c>
      <c r="G28" s="68">
        <f t="shared" si="0"/>
        <v>56</v>
      </c>
    </row>
    <row r="29" spans="1:7" ht="23.25" customHeight="1" thickBot="1" x14ac:dyDescent="0.3">
      <c r="A29" s="99"/>
      <c r="B29" s="100"/>
      <c r="C29" s="41" t="s">
        <v>89</v>
      </c>
      <c r="D29" s="55">
        <v>0</v>
      </c>
      <c r="E29" s="53">
        <v>2</v>
      </c>
      <c r="F29" s="77">
        <v>3</v>
      </c>
      <c r="G29" s="73">
        <f t="shared" si="0"/>
        <v>5</v>
      </c>
    </row>
    <row r="30" spans="1:7" ht="23.25" customHeight="1" x14ac:dyDescent="0.25">
      <c r="A30" s="101" t="s">
        <v>90</v>
      </c>
      <c r="B30" s="102"/>
      <c r="C30" s="2" t="s">
        <v>91</v>
      </c>
      <c r="D30" s="70">
        <v>0</v>
      </c>
      <c r="E30" s="52">
        <v>0</v>
      </c>
      <c r="F30" s="75">
        <v>1</v>
      </c>
      <c r="G30" s="79">
        <f t="shared" si="0"/>
        <v>1</v>
      </c>
    </row>
    <row r="31" spans="1:7" ht="23.25" customHeight="1" x14ac:dyDescent="0.25">
      <c r="A31" s="101"/>
      <c r="B31" s="102"/>
      <c r="C31" s="2" t="s">
        <v>92</v>
      </c>
      <c r="D31" s="69">
        <v>0</v>
      </c>
      <c r="E31" s="54">
        <v>2</v>
      </c>
      <c r="F31" s="76">
        <v>1</v>
      </c>
      <c r="G31" s="72">
        <f t="shared" si="0"/>
        <v>3</v>
      </c>
    </row>
    <row r="32" spans="1:7" ht="23.25" customHeight="1" x14ac:dyDescent="0.25">
      <c r="A32" s="39"/>
      <c r="B32" s="10"/>
      <c r="C32" s="2" t="s">
        <v>93</v>
      </c>
      <c r="D32" s="69">
        <v>2</v>
      </c>
      <c r="E32" s="54">
        <v>14</v>
      </c>
      <c r="F32" s="76">
        <v>12</v>
      </c>
      <c r="G32" s="72">
        <f t="shared" si="0"/>
        <v>28</v>
      </c>
    </row>
    <row r="33" spans="1:7" ht="23.25" customHeight="1" x14ac:dyDescent="0.25">
      <c r="A33" s="39"/>
      <c r="B33" s="10"/>
      <c r="C33" s="2" t="s">
        <v>94</v>
      </c>
      <c r="D33" s="69">
        <v>0</v>
      </c>
      <c r="E33" s="54">
        <v>1</v>
      </c>
      <c r="F33" s="76">
        <v>0</v>
      </c>
      <c r="G33" s="72">
        <f t="shared" si="0"/>
        <v>1</v>
      </c>
    </row>
    <row r="34" spans="1:7" ht="23.25" customHeight="1" x14ac:dyDescent="0.25">
      <c r="A34" s="39"/>
      <c r="B34" s="10"/>
      <c r="C34" s="2" t="s">
        <v>95</v>
      </c>
      <c r="D34" s="69">
        <v>0</v>
      </c>
      <c r="E34" s="54">
        <v>6</v>
      </c>
      <c r="F34" s="76">
        <v>8</v>
      </c>
      <c r="G34" s="72">
        <f t="shared" si="0"/>
        <v>14</v>
      </c>
    </row>
    <row r="35" spans="1:7" ht="23.25" customHeight="1" x14ac:dyDescent="0.25">
      <c r="A35" s="39"/>
      <c r="B35" s="10"/>
      <c r="C35" s="2" t="s">
        <v>96</v>
      </c>
      <c r="D35" s="69">
        <v>0</v>
      </c>
      <c r="E35" s="54">
        <v>4</v>
      </c>
      <c r="F35" s="76">
        <v>0</v>
      </c>
      <c r="G35" s="72">
        <f t="shared" si="0"/>
        <v>4</v>
      </c>
    </row>
    <row r="36" spans="1:7" ht="23.25" customHeight="1" x14ac:dyDescent="0.25">
      <c r="A36" s="39"/>
      <c r="B36" s="10"/>
      <c r="C36" s="2" t="s">
        <v>97</v>
      </c>
      <c r="D36" s="69">
        <v>0</v>
      </c>
      <c r="E36" s="54">
        <v>0</v>
      </c>
      <c r="F36" s="76">
        <v>5</v>
      </c>
      <c r="G36" s="72">
        <f t="shared" si="0"/>
        <v>5</v>
      </c>
    </row>
    <row r="37" spans="1:7" ht="23.25" customHeight="1" thickBot="1" x14ac:dyDescent="0.3">
      <c r="A37" s="40"/>
      <c r="B37" s="56"/>
      <c r="C37" s="41" t="s">
        <v>98</v>
      </c>
      <c r="D37" s="55">
        <v>0</v>
      </c>
      <c r="E37" s="53">
        <v>0</v>
      </c>
      <c r="F37" s="77">
        <v>0</v>
      </c>
      <c r="G37" s="73">
        <f t="shared" si="0"/>
        <v>0</v>
      </c>
    </row>
    <row r="38" spans="1:7" ht="21.75" customHeight="1" x14ac:dyDescent="0.25">
      <c r="A38" s="101" t="s">
        <v>99</v>
      </c>
      <c r="B38" s="102"/>
      <c r="C38" s="44" t="s">
        <v>100</v>
      </c>
      <c r="D38" s="70">
        <v>0</v>
      </c>
      <c r="E38" s="52">
        <v>4</v>
      </c>
      <c r="F38" s="75">
        <v>3</v>
      </c>
      <c r="G38" s="79">
        <f t="shared" si="0"/>
        <v>7</v>
      </c>
    </row>
    <row r="39" spans="1:7" ht="21.75" customHeight="1" x14ac:dyDescent="0.25">
      <c r="A39" s="101"/>
      <c r="B39" s="102"/>
      <c r="C39" s="44" t="s">
        <v>101</v>
      </c>
      <c r="D39" s="69">
        <v>0</v>
      </c>
      <c r="E39" s="54">
        <v>3</v>
      </c>
      <c r="F39" s="76">
        <v>3</v>
      </c>
      <c r="G39" s="72">
        <f t="shared" si="0"/>
        <v>6</v>
      </c>
    </row>
    <row r="40" spans="1:7" ht="21.75" customHeight="1" thickBot="1" x14ac:dyDescent="0.3">
      <c r="A40" s="40"/>
      <c r="B40" s="50"/>
      <c r="C40" s="41" t="s">
        <v>102</v>
      </c>
      <c r="D40" s="55">
        <v>4</v>
      </c>
      <c r="E40" s="53">
        <v>30</v>
      </c>
      <c r="F40" s="77">
        <v>33</v>
      </c>
      <c r="G40" s="73">
        <f t="shared" si="0"/>
        <v>67</v>
      </c>
    </row>
    <row r="41" spans="1:7" ht="21.75" customHeight="1" x14ac:dyDescent="0.25">
      <c r="A41" s="101" t="s">
        <v>103</v>
      </c>
      <c r="B41" s="102"/>
      <c r="C41" s="44" t="s">
        <v>104</v>
      </c>
      <c r="D41" s="70">
        <v>0</v>
      </c>
      <c r="E41" s="52">
        <v>2</v>
      </c>
      <c r="F41" s="75">
        <v>11</v>
      </c>
      <c r="G41" s="79">
        <f t="shared" si="0"/>
        <v>13</v>
      </c>
    </row>
    <row r="42" spans="1:7" ht="21.75" customHeight="1" x14ac:dyDescent="0.25">
      <c r="A42" s="39"/>
      <c r="B42" s="1"/>
      <c r="C42" s="44" t="s">
        <v>105</v>
      </c>
      <c r="D42" s="69">
        <v>1</v>
      </c>
      <c r="E42" s="54">
        <v>6</v>
      </c>
      <c r="F42" s="76">
        <v>7</v>
      </c>
      <c r="G42" s="72">
        <f t="shared" si="0"/>
        <v>14</v>
      </c>
    </row>
    <row r="43" spans="1:7" ht="21.75" customHeight="1" x14ac:dyDescent="0.25">
      <c r="A43" s="39"/>
      <c r="B43" s="1"/>
      <c r="C43" s="44" t="s">
        <v>106</v>
      </c>
      <c r="D43" s="69">
        <v>1</v>
      </c>
      <c r="E43" s="54">
        <v>13</v>
      </c>
      <c r="F43" s="76">
        <v>11</v>
      </c>
      <c r="G43" s="72">
        <f t="shared" si="0"/>
        <v>25</v>
      </c>
    </row>
    <row r="44" spans="1:7" ht="21.75" customHeight="1" x14ac:dyDescent="0.25">
      <c r="A44" s="39"/>
      <c r="B44" s="1"/>
      <c r="C44" s="44" t="s">
        <v>107</v>
      </c>
      <c r="D44" s="69">
        <v>0</v>
      </c>
      <c r="E44" s="54">
        <v>6</v>
      </c>
      <c r="F44" s="76">
        <v>5</v>
      </c>
      <c r="G44" s="72">
        <f t="shared" si="0"/>
        <v>11</v>
      </c>
    </row>
    <row r="45" spans="1:7" ht="21.75" customHeight="1" thickBot="1" x14ac:dyDescent="0.3">
      <c r="A45" s="40"/>
      <c r="B45" s="83"/>
      <c r="C45" s="41" t="s">
        <v>108</v>
      </c>
      <c r="D45" s="55">
        <v>0</v>
      </c>
      <c r="E45" s="53">
        <v>3</v>
      </c>
      <c r="F45" s="77">
        <v>3</v>
      </c>
      <c r="G45" s="73">
        <f t="shared" si="0"/>
        <v>6</v>
      </c>
    </row>
    <row r="46" spans="1:7" ht="28.5" customHeight="1" thickBot="1" x14ac:dyDescent="0.3">
      <c r="A46" s="105" t="s">
        <v>109</v>
      </c>
      <c r="B46" s="106"/>
      <c r="C46" s="65" t="s">
        <v>110</v>
      </c>
      <c r="D46" s="84">
        <v>2</v>
      </c>
      <c r="E46" s="85">
        <v>25</v>
      </c>
      <c r="F46" s="86">
        <v>30</v>
      </c>
      <c r="G46" s="62">
        <f t="shared" si="0"/>
        <v>57</v>
      </c>
    </row>
    <row r="47" spans="1:7" ht="30" customHeight="1" thickBot="1" x14ac:dyDescent="0.3">
      <c r="A47" s="105" t="s">
        <v>111</v>
      </c>
      <c r="B47" s="106"/>
      <c r="C47" s="65" t="s">
        <v>112</v>
      </c>
      <c r="D47" s="84">
        <v>2</v>
      </c>
      <c r="E47" s="85">
        <v>25</v>
      </c>
      <c r="F47" s="86">
        <v>28</v>
      </c>
      <c r="G47" s="62">
        <f t="shared" si="0"/>
        <v>55</v>
      </c>
    </row>
    <row r="48" spans="1:7" ht="21.75" customHeight="1" x14ac:dyDescent="0.25">
      <c r="A48" s="101" t="s">
        <v>113</v>
      </c>
      <c r="B48" s="102"/>
      <c r="C48" s="44" t="s">
        <v>114</v>
      </c>
      <c r="D48" s="70">
        <v>2</v>
      </c>
      <c r="E48" s="52">
        <v>13</v>
      </c>
      <c r="F48" s="75">
        <v>13</v>
      </c>
      <c r="G48" s="79">
        <f t="shared" si="0"/>
        <v>28</v>
      </c>
    </row>
    <row r="49" spans="1:7" ht="21.75" customHeight="1" thickBot="1" x14ac:dyDescent="0.3">
      <c r="A49" s="99"/>
      <c r="B49" s="100"/>
      <c r="C49" s="43" t="s">
        <v>115</v>
      </c>
      <c r="D49" s="69">
        <v>0</v>
      </c>
      <c r="E49" s="54">
        <v>10</v>
      </c>
      <c r="F49" s="76">
        <v>15</v>
      </c>
      <c r="G49" s="72">
        <f t="shared" si="0"/>
        <v>25</v>
      </c>
    </row>
    <row r="50" spans="1:7" ht="30.75" customHeight="1" thickBot="1" x14ac:dyDescent="0.3">
      <c r="A50" s="105" t="s">
        <v>116</v>
      </c>
      <c r="B50" s="106"/>
      <c r="C50" s="65" t="s">
        <v>117</v>
      </c>
      <c r="D50" s="55">
        <v>2</v>
      </c>
      <c r="E50" s="53">
        <v>25</v>
      </c>
      <c r="F50" s="77">
        <v>28</v>
      </c>
      <c r="G50" s="73">
        <f t="shared" si="0"/>
        <v>55</v>
      </c>
    </row>
    <row r="51" spans="1:7" ht="27.75" customHeight="1" x14ac:dyDescent="0.25">
      <c r="A51" s="101" t="s">
        <v>153</v>
      </c>
      <c r="B51" s="102"/>
      <c r="C51" s="44" t="s">
        <v>118</v>
      </c>
      <c r="D51" s="70">
        <v>0</v>
      </c>
      <c r="E51" s="52">
        <v>17</v>
      </c>
      <c r="F51" s="75">
        <v>15</v>
      </c>
      <c r="G51" s="79">
        <f t="shared" si="0"/>
        <v>32</v>
      </c>
    </row>
    <row r="52" spans="1:7" ht="27" customHeight="1" thickBot="1" x14ac:dyDescent="0.3">
      <c r="A52" s="99"/>
      <c r="B52" s="100"/>
      <c r="C52" s="43" t="s">
        <v>119</v>
      </c>
      <c r="D52" s="69">
        <v>2</v>
      </c>
      <c r="E52" s="54">
        <v>7</v>
      </c>
      <c r="F52" s="76">
        <v>13</v>
      </c>
      <c r="G52" s="72">
        <f t="shared" si="0"/>
        <v>22</v>
      </c>
    </row>
    <row r="53" spans="1:7" ht="45.75" customHeight="1" thickBot="1" x14ac:dyDescent="0.3">
      <c r="A53" s="105" t="s">
        <v>154</v>
      </c>
      <c r="B53" s="106"/>
      <c r="C53" s="65" t="s">
        <v>167</v>
      </c>
      <c r="D53" s="55">
        <v>1</v>
      </c>
      <c r="E53" s="53">
        <v>22</v>
      </c>
      <c r="F53" s="77">
        <v>27</v>
      </c>
      <c r="G53" s="73">
        <f t="shared" si="0"/>
        <v>50</v>
      </c>
    </row>
    <row r="54" spans="1:7" ht="21.75" customHeight="1" x14ac:dyDescent="0.25">
      <c r="A54" s="97" t="s">
        <v>121</v>
      </c>
      <c r="B54" s="98"/>
      <c r="C54" s="64" t="s">
        <v>122</v>
      </c>
      <c r="D54" s="80">
        <v>2</v>
      </c>
      <c r="E54" s="81">
        <v>14</v>
      </c>
      <c r="F54" s="82">
        <v>17</v>
      </c>
      <c r="G54" s="68">
        <f t="shared" si="0"/>
        <v>33</v>
      </c>
    </row>
    <row r="55" spans="1:7" ht="21.75" customHeight="1" thickBot="1" x14ac:dyDescent="0.3">
      <c r="A55" s="99"/>
      <c r="B55" s="100"/>
      <c r="C55" s="43" t="s">
        <v>123</v>
      </c>
      <c r="D55" s="55">
        <v>0</v>
      </c>
      <c r="E55" s="53">
        <v>9</v>
      </c>
      <c r="F55" s="77">
        <v>10</v>
      </c>
      <c r="G55" s="73">
        <f t="shared" si="0"/>
        <v>19</v>
      </c>
    </row>
    <row r="56" spans="1:7" ht="21.75" customHeight="1" x14ac:dyDescent="0.25">
      <c r="A56" s="101" t="s">
        <v>124</v>
      </c>
      <c r="B56" s="102"/>
      <c r="C56" s="44" t="s">
        <v>125</v>
      </c>
      <c r="D56" s="70">
        <v>3</v>
      </c>
      <c r="E56" s="52">
        <v>25</v>
      </c>
      <c r="F56" s="75">
        <v>23</v>
      </c>
      <c r="G56" s="79">
        <f t="shared" si="0"/>
        <v>51</v>
      </c>
    </row>
    <row r="57" spans="1:7" ht="21.75" customHeight="1" x14ac:dyDescent="0.25">
      <c r="A57" s="101"/>
      <c r="B57" s="102"/>
      <c r="C57" s="44" t="s">
        <v>126</v>
      </c>
      <c r="D57" s="69">
        <v>0</v>
      </c>
      <c r="E57" s="54">
        <v>0</v>
      </c>
      <c r="F57" s="76">
        <v>0</v>
      </c>
      <c r="G57" s="72">
        <f t="shared" si="0"/>
        <v>0</v>
      </c>
    </row>
    <row r="58" spans="1:7" ht="21.75" customHeight="1" x14ac:dyDescent="0.25">
      <c r="A58" s="39"/>
      <c r="B58" s="1"/>
      <c r="C58" s="45" t="s">
        <v>127</v>
      </c>
      <c r="D58" s="69">
        <v>1</v>
      </c>
      <c r="E58" s="54">
        <v>10</v>
      </c>
      <c r="F58" s="76">
        <v>12</v>
      </c>
      <c r="G58" s="72">
        <f t="shared" si="0"/>
        <v>23</v>
      </c>
    </row>
    <row r="59" spans="1:7" ht="21.75" customHeight="1" thickBot="1" x14ac:dyDescent="0.3">
      <c r="A59" s="40"/>
      <c r="B59" s="50"/>
      <c r="C59" s="43" t="s">
        <v>128</v>
      </c>
      <c r="D59" s="55">
        <v>0</v>
      </c>
      <c r="E59" s="53">
        <v>1</v>
      </c>
      <c r="F59" s="77">
        <v>6</v>
      </c>
      <c r="G59" s="73">
        <f t="shared" si="0"/>
        <v>7</v>
      </c>
    </row>
    <row r="60" spans="1:7" ht="33" customHeight="1" thickBot="1" x14ac:dyDescent="0.3">
      <c r="A60" s="105" t="s">
        <v>129</v>
      </c>
      <c r="B60" s="106"/>
      <c r="C60" s="65" t="s">
        <v>130</v>
      </c>
      <c r="D60" s="84">
        <v>4</v>
      </c>
      <c r="E60" s="85">
        <v>33</v>
      </c>
      <c r="F60" s="86">
        <v>34</v>
      </c>
      <c r="G60" s="62">
        <f t="shared" si="0"/>
        <v>71</v>
      </c>
    </row>
    <row r="61" spans="1:7" ht="44.25" customHeight="1" thickBot="1" x14ac:dyDescent="0.3">
      <c r="A61" s="105" t="s">
        <v>131</v>
      </c>
      <c r="B61" s="106"/>
      <c r="C61" s="65" t="s">
        <v>132</v>
      </c>
      <c r="D61" s="84">
        <v>2</v>
      </c>
      <c r="E61" s="85">
        <v>24</v>
      </c>
      <c r="F61" s="86">
        <v>29</v>
      </c>
      <c r="G61" s="62">
        <f t="shared" si="0"/>
        <v>55</v>
      </c>
    </row>
    <row r="62" spans="1:7" ht="37.5" customHeight="1" thickBot="1" x14ac:dyDescent="0.3">
      <c r="A62" s="105" t="s">
        <v>133</v>
      </c>
      <c r="B62" s="106"/>
      <c r="C62" s="65" t="s">
        <v>134</v>
      </c>
      <c r="D62" s="84">
        <v>2</v>
      </c>
      <c r="E62" s="85">
        <v>24</v>
      </c>
      <c r="F62" s="86">
        <v>29</v>
      </c>
      <c r="G62" s="62">
        <f t="shared" si="0"/>
        <v>55</v>
      </c>
    </row>
    <row r="63" spans="1:7" ht="21.75" customHeight="1" x14ac:dyDescent="0.25">
      <c r="A63" s="97" t="s">
        <v>135</v>
      </c>
      <c r="B63" s="98"/>
      <c r="C63" s="64" t="s">
        <v>136</v>
      </c>
      <c r="D63" s="80">
        <v>0</v>
      </c>
      <c r="E63" s="81">
        <v>12</v>
      </c>
      <c r="F63" s="82">
        <v>16</v>
      </c>
      <c r="G63" s="68">
        <f t="shared" si="0"/>
        <v>28</v>
      </c>
    </row>
    <row r="64" spans="1:7" ht="21.75" customHeight="1" thickBot="1" x14ac:dyDescent="0.3">
      <c r="A64" s="99"/>
      <c r="B64" s="100"/>
      <c r="C64" s="43" t="s">
        <v>137</v>
      </c>
      <c r="D64" s="55">
        <v>4</v>
      </c>
      <c r="E64" s="53">
        <v>27</v>
      </c>
      <c r="F64" s="77">
        <v>30</v>
      </c>
      <c r="G64" s="73">
        <f t="shared" si="0"/>
        <v>61</v>
      </c>
    </row>
    <row r="65" spans="1:7" ht="30.75" customHeight="1" thickBot="1" x14ac:dyDescent="0.3">
      <c r="A65" s="105" t="s">
        <v>155</v>
      </c>
      <c r="B65" s="106"/>
      <c r="C65" s="65" t="s">
        <v>138</v>
      </c>
      <c r="D65" s="84">
        <v>4</v>
      </c>
      <c r="E65" s="85">
        <v>37</v>
      </c>
      <c r="F65" s="86">
        <v>39</v>
      </c>
      <c r="G65" s="62">
        <f t="shared" si="0"/>
        <v>80</v>
      </c>
    </row>
    <row r="66" spans="1:7" ht="21.75" customHeight="1" thickBot="1" x14ac:dyDescent="0.3">
      <c r="A66" s="105" t="s">
        <v>139</v>
      </c>
      <c r="B66" s="106"/>
      <c r="C66" s="65" t="s">
        <v>140</v>
      </c>
      <c r="D66" s="84">
        <v>4</v>
      </c>
      <c r="E66" s="85">
        <v>35</v>
      </c>
      <c r="F66" s="86">
        <v>38</v>
      </c>
      <c r="G66" s="62">
        <f t="shared" si="0"/>
        <v>77</v>
      </c>
    </row>
    <row r="67" spans="1:7" ht="23.25" customHeight="1" thickBot="1" x14ac:dyDescent="0.3">
      <c r="A67" s="105" t="s">
        <v>141</v>
      </c>
      <c r="B67" s="106"/>
      <c r="C67" s="65" t="s">
        <v>142</v>
      </c>
      <c r="D67" s="84">
        <v>4</v>
      </c>
      <c r="E67" s="85">
        <v>31</v>
      </c>
      <c r="F67" s="86">
        <v>33</v>
      </c>
      <c r="G67" s="62">
        <f t="shared" si="0"/>
        <v>68</v>
      </c>
    </row>
    <row r="68" spans="1:7" ht="28.5" customHeight="1" thickBot="1" x14ac:dyDescent="0.3">
      <c r="A68" s="105" t="s">
        <v>160</v>
      </c>
      <c r="B68" s="106"/>
      <c r="C68" s="57" t="s">
        <v>161</v>
      </c>
      <c r="D68" s="88">
        <v>4</v>
      </c>
      <c r="E68" s="89">
        <v>34</v>
      </c>
      <c r="F68" s="90">
        <v>37</v>
      </c>
      <c r="G68" s="62">
        <f t="shared" si="0"/>
        <v>75</v>
      </c>
    </row>
    <row r="69" spans="1:7" ht="18.75" customHeight="1" x14ac:dyDescent="0.25">
      <c r="A69" s="58"/>
      <c r="B69" s="59" t="s">
        <v>143</v>
      </c>
      <c r="C69" s="64" t="s">
        <v>14</v>
      </c>
      <c r="D69" s="66">
        <v>3</v>
      </c>
      <c r="E69" s="67">
        <v>37</v>
      </c>
      <c r="F69" s="87">
        <v>45</v>
      </c>
      <c r="G69" s="68">
        <f t="shared" si="0"/>
        <v>85</v>
      </c>
    </row>
    <row r="70" spans="1:7" ht="18.75" customHeight="1" thickBot="1" x14ac:dyDescent="0.3">
      <c r="A70" s="40"/>
      <c r="B70" s="50"/>
      <c r="C70" s="43" t="s">
        <v>15</v>
      </c>
      <c r="D70" s="47">
        <v>0</v>
      </c>
      <c r="E70" s="48">
        <v>2</v>
      </c>
      <c r="F70" s="78">
        <v>0</v>
      </c>
      <c r="G70" s="73">
        <f t="shared" si="0"/>
        <v>2</v>
      </c>
    </row>
    <row r="71" spans="1:7" ht="18.75" customHeight="1" x14ac:dyDescent="0.25">
      <c r="A71" s="58"/>
      <c r="B71" s="59" t="s">
        <v>144</v>
      </c>
      <c r="C71" s="64" t="s">
        <v>14</v>
      </c>
      <c r="D71" s="66">
        <v>3</v>
      </c>
      <c r="E71" s="67">
        <v>25</v>
      </c>
      <c r="F71" s="87">
        <v>37</v>
      </c>
      <c r="G71" s="68">
        <f t="shared" si="0"/>
        <v>65</v>
      </c>
    </row>
    <row r="72" spans="1:7" ht="18.75" customHeight="1" thickBot="1" x14ac:dyDescent="0.3">
      <c r="A72" s="40"/>
      <c r="B72" s="50"/>
      <c r="C72" s="43" t="s">
        <v>15</v>
      </c>
      <c r="D72" s="47">
        <v>0</v>
      </c>
      <c r="E72" s="48">
        <v>10</v>
      </c>
      <c r="F72" s="78">
        <v>7</v>
      </c>
      <c r="G72" s="73">
        <f t="shared" si="0"/>
        <v>17</v>
      </c>
    </row>
    <row r="73" spans="1:7" ht="18.75" customHeight="1" x14ac:dyDescent="0.25">
      <c r="A73" s="58"/>
      <c r="B73" s="59" t="s">
        <v>145</v>
      </c>
      <c r="C73" s="64" t="s">
        <v>14</v>
      </c>
      <c r="D73" s="66">
        <v>2</v>
      </c>
      <c r="E73" s="67">
        <v>34</v>
      </c>
      <c r="F73" s="87">
        <v>45</v>
      </c>
      <c r="G73" s="68">
        <f t="shared" si="0"/>
        <v>81</v>
      </c>
    </row>
    <row r="74" spans="1:7" ht="18.75" customHeight="1" thickBot="1" x14ac:dyDescent="0.3">
      <c r="A74" s="40"/>
      <c r="B74" s="50"/>
      <c r="C74" s="43" t="s">
        <v>15</v>
      </c>
      <c r="D74" s="47">
        <v>1</v>
      </c>
      <c r="E74" s="48">
        <v>3</v>
      </c>
      <c r="F74" s="78">
        <v>0</v>
      </c>
      <c r="G74" s="73">
        <f t="shared" si="0"/>
        <v>4</v>
      </c>
    </row>
    <row r="75" spans="1:7" ht="18.75" customHeight="1" x14ac:dyDescent="0.25">
      <c r="A75" s="58"/>
      <c r="B75" s="59" t="s">
        <v>146</v>
      </c>
      <c r="C75" s="64" t="s">
        <v>14</v>
      </c>
      <c r="D75" s="66">
        <v>3</v>
      </c>
      <c r="E75" s="67">
        <v>35</v>
      </c>
      <c r="F75" s="87">
        <v>44</v>
      </c>
      <c r="G75" s="68">
        <f t="shared" ref="G75:G88" si="1">+SUM(D75:F75)</f>
        <v>82</v>
      </c>
    </row>
    <row r="76" spans="1:7" ht="18.75" customHeight="1" thickBot="1" x14ac:dyDescent="0.3">
      <c r="A76" s="40"/>
      <c r="B76" s="50"/>
      <c r="C76" s="43" t="s">
        <v>15</v>
      </c>
      <c r="D76" s="47">
        <v>0</v>
      </c>
      <c r="E76" s="48">
        <v>2</v>
      </c>
      <c r="F76" s="78">
        <v>1</v>
      </c>
      <c r="G76" s="73">
        <f t="shared" si="1"/>
        <v>3</v>
      </c>
    </row>
    <row r="77" spans="1:7" ht="18.75" customHeight="1" x14ac:dyDescent="0.25">
      <c r="A77" s="58"/>
      <c r="B77" s="59" t="s">
        <v>147</v>
      </c>
      <c r="C77" s="64" t="s">
        <v>14</v>
      </c>
      <c r="D77" s="66">
        <v>3</v>
      </c>
      <c r="E77" s="67">
        <v>36</v>
      </c>
      <c r="F77" s="87">
        <v>43</v>
      </c>
      <c r="G77" s="68">
        <f t="shared" si="1"/>
        <v>82</v>
      </c>
    </row>
    <row r="78" spans="1:7" ht="18.75" customHeight="1" thickBot="1" x14ac:dyDescent="0.3">
      <c r="A78" s="40"/>
      <c r="B78" s="50"/>
      <c r="C78" s="43" t="s">
        <v>15</v>
      </c>
      <c r="D78" s="47">
        <v>0</v>
      </c>
      <c r="E78" s="48">
        <v>1</v>
      </c>
      <c r="F78" s="78">
        <v>2</v>
      </c>
      <c r="G78" s="73">
        <f t="shared" si="1"/>
        <v>3</v>
      </c>
    </row>
    <row r="79" spans="1:7" ht="18.75" customHeight="1" x14ac:dyDescent="0.25">
      <c r="A79" s="58"/>
      <c r="B79" s="59" t="s">
        <v>148</v>
      </c>
      <c r="C79" s="64" t="s">
        <v>14</v>
      </c>
      <c r="D79" s="66">
        <v>2</v>
      </c>
      <c r="E79" s="67">
        <v>31</v>
      </c>
      <c r="F79" s="87">
        <v>41</v>
      </c>
      <c r="G79" s="68">
        <f t="shared" si="1"/>
        <v>74</v>
      </c>
    </row>
    <row r="80" spans="1:7" ht="18.75" customHeight="1" thickBot="1" x14ac:dyDescent="0.3">
      <c r="A80" s="40"/>
      <c r="B80" s="50"/>
      <c r="C80" s="43" t="s">
        <v>15</v>
      </c>
      <c r="D80" s="47">
        <v>0</v>
      </c>
      <c r="E80" s="48">
        <v>4</v>
      </c>
      <c r="F80" s="78">
        <v>2</v>
      </c>
      <c r="G80" s="73">
        <f t="shared" si="1"/>
        <v>6</v>
      </c>
    </row>
    <row r="81" spans="1:7" ht="18.75" customHeight="1" x14ac:dyDescent="0.25">
      <c r="A81" s="58"/>
      <c r="B81" s="59" t="s">
        <v>149</v>
      </c>
      <c r="C81" s="64" t="s">
        <v>14</v>
      </c>
      <c r="D81" s="66">
        <v>3</v>
      </c>
      <c r="E81" s="67">
        <v>36</v>
      </c>
      <c r="F81" s="87">
        <v>46</v>
      </c>
      <c r="G81" s="68">
        <f t="shared" si="1"/>
        <v>85</v>
      </c>
    </row>
    <row r="82" spans="1:7" ht="18.75" customHeight="1" thickBot="1" x14ac:dyDescent="0.3">
      <c r="A82" s="40"/>
      <c r="B82" s="50"/>
      <c r="C82" s="43" t="s">
        <v>15</v>
      </c>
      <c r="D82" s="47">
        <v>0</v>
      </c>
      <c r="E82" s="48">
        <v>1</v>
      </c>
      <c r="F82" s="78">
        <v>0</v>
      </c>
      <c r="G82" s="73">
        <f t="shared" si="1"/>
        <v>1</v>
      </c>
    </row>
    <row r="83" spans="1:7" ht="18.75" customHeight="1" x14ac:dyDescent="0.25">
      <c r="A83" s="58"/>
      <c r="B83" s="59" t="s">
        <v>150</v>
      </c>
      <c r="C83" s="64" t="s">
        <v>14</v>
      </c>
      <c r="D83" s="66">
        <v>3</v>
      </c>
      <c r="E83" s="67">
        <v>34</v>
      </c>
      <c r="F83" s="87">
        <v>46</v>
      </c>
      <c r="G83" s="68">
        <f t="shared" si="1"/>
        <v>83</v>
      </c>
    </row>
    <row r="84" spans="1:7" ht="18.75" customHeight="1" thickBot="1" x14ac:dyDescent="0.3">
      <c r="A84" s="40"/>
      <c r="B84" s="50"/>
      <c r="C84" s="43" t="s">
        <v>15</v>
      </c>
      <c r="D84" s="47">
        <v>0</v>
      </c>
      <c r="E84" s="48">
        <v>2</v>
      </c>
      <c r="F84" s="78">
        <v>0</v>
      </c>
      <c r="G84" s="73">
        <f t="shared" si="1"/>
        <v>2</v>
      </c>
    </row>
    <row r="85" spans="1:7" ht="18.75" customHeight="1" x14ac:dyDescent="0.25">
      <c r="A85" s="58"/>
      <c r="B85" s="59" t="s">
        <v>151</v>
      </c>
      <c r="C85" s="64" t="s">
        <v>14</v>
      </c>
      <c r="D85" s="66">
        <v>3</v>
      </c>
      <c r="E85" s="67">
        <v>29</v>
      </c>
      <c r="F85" s="87">
        <v>38</v>
      </c>
      <c r="G85" s="68">
        <f t="shared" si="1"/>
        <v>70</v>
      </c>
    </row>
    <row r="86" spans="1:7" ht="18.75" customHeight="1" thickBot="1" x14ac:dyDescent="0.3">
      <c r="A86" s="40"/>
      <c r="B86" s="50"/>
      <c r="C86" s="43" t="s">
        <v>15</v>
      </c>
      <c r="D86" s="47">
        <v>0</v>
      </c>
      <c r="E86" s="48">
        <v>5</v>
      </c>
      <c r="F86" s="78">
        <v>4</v>
      </c>
      <c r="G86" s="73">
        <f t="shared" si="1"/>
        <v>9</v>
      </c>
    </row>
    <row r="87" spans="1:7" ht="18.75" customHeight="1" x14ac:dyDescent="0.25">
      <c r="A87" s="58"/>
      <c r="B87" s="59" t="s">
        <v>152</v>
      </c>
      <c r="C87" s="64" t="s">
        <v>14</v>
      </c>
      <c r="D87" s="66">
        <v>3</v>
      </c>
      <c r="E87" s="67">
        <v>38</v>
      </c>
      <c r="F87" s="87">
        <v>46</v>
      </c>
      <c r="G87" s="68">
        <f t="shared" si="1"/>
        <v>87</v>
      </c>
    </row>
    <row r="88" spans="1:7" ht="18.75" customHeight="1" thickBot="1" x14ac:dyDescent="0.3">
      <c r="A88" s="40"/>
      <c r="B88" s="50"/>
      <c r="C88" s="43" t="s">
        <v>15</v>
      </c>
      <c r="D88" s="47">
        <v>0</v>
      </c>
      <c r="E88" s="48">
        <v>0</v>
      </c>
      <c r="F88" s="78">
        <v>0</v>
      </c>
      <c r="G88" s="73">
        <f t="shared" si="1"/>
        <v>0</v>
      </c>
    </row>
    <row r="89" spans="1:7" x14ac:dyDescent="0.25">
      <c r="A89" s="8"/>
      <c r="B89" s="8"/>
    </row>
  </sheetData>
  <mergeCells count="24">
    <mergeCell ref="A68:B68"/>
    <mergeCell ref="A51:B52"/>
    <mergeCell ref="A53:B53"/>
    <mergeCell ref="A54:B55"/>
    <mergeCell ref="A56:B57"/>
    <mergeCell ref="A60:B60"/>
    <mergeCell ref="A61:B61"/>
    <mergeCell ref="A62:B62"/>
    <mergeCell ref="A63:B64"/>
    <mergeCell ref="A65:B65"/>
    <mergeCell ref="A66:B66"/>
    <mergeCell ref="A67:B67"/>
    <mergeCell ref="A50:B50"/>
    <mergeCell ref="A1:G1"/>
    <mergeCell ref="A2:G2"/>
    <mergeCell ref="A9:B9"/>
    <mergeCell ref="A18:B18"/>
    <mergeCell ref="A28:B29"/>
    <mergeCell ref="A30:B31"/>
    <mergeCell ref="A38:B39"/>
    <mergeCell ref="A41:B41"/>
    <mergeCell ref="A46:B46"/>
    <mergeCell ref="A47:B47"/>
    <mergeCell ref="A48:B49"/>
  </mergeCells>
  <pageMargins left="0.7" right="0.7" top="0.75" bottom="0.75" header="0.3" footer="0.3"/>
  <pageSetup paperSize="5" scale="93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5D41-37A8-417E-859A-A379F75C4899}">
  <sheetPr>
    <pageSetUpPr fitToPage="1"/>
  </sheetPr>
  <dimension ref="A1:G88"/>
  <sheetViews>
    <sheetView workbookViewId="0">
      <selection activeCell="F86" sqref="F86"/>
    </sheetView>
  </sheetViews>
  <sheetFormatPr defaultRowHeight="15" x14ac:dyDescent="0.25"/>
  <cols>
    <col min="1" max="1" width="14.85546875" customWidth="1"/>
    <col min="2" max="2" width="6.85546875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30" customWidth="1"/>
  </cols>
  <sheetData>
    <row r="1" spans="1:7" ht="23.25" x14ac:dyDescent="0.25">
      <c r="A1" s="103" t="s">
        <v>17</v>
      </c>
      <c r="B1" s="103"/>
      <c r="C1" s="103"/>
      <c r="D1" s="103"/>
      <c r="E1" s="103"/>
      <c r="F1" s="103"/>
      <c r="G1" s="103"/>
    </row>
    <row r="2" spans="1:7" ht="18.75" x14ac:dyDescent="0.3">
      <c r="A2" s="104" t="s">
        <v>58</v>
      </c>
      <c r="B2" s="104"/>
      <c r="C2" s="104"/>
      <c r="D2" s="104"/>
      <c r="E2" s="104"/>
      <c r="F2" s="104"/>
      <c r="G2" s="104"/>
    </row>
    <row r="3" spans="1:7" ht="48.75" customHeight="1" thickBot="1" x14ac:dyDescent="0.35">
      <c r="A3" s="38"/>
      <c r="B3" s="38"/>
      <c r="C3" s="38"/>
      <c r="D3" s="12" t="s">
        <v>26</v>
      </c>
      <c r="E3" s="12" t="s">
        <v>25</v>
      </c>
      <c r="F3" s="12" t="s">
        <v>24</v>
      </c>
      <c r="G3" s="38"/>
    </row>
    <row r="4" spans="1:7" ht="35.25" customHeight="1" thickBot="1" x14ac:dyDescent="0.35">
      <c r="A4" s="38"/>
      <c r="B4" s="38"/>
      <c r="C4" s="38"/>
      <c r="D4" s="13">
        <v>201</v>
      </c>
      <c r="E4" s="13">
        <f>+SUM(D6:F6)</f>
        <v>100</v>
      </c>
      <c r="F4" s="13">
        <f>+SUM(E4/D4*100)</f>
        <v>49.75124378109453</v>
      </c>
      <c r="G4" s="38"/>
    </row>
    <row r="5" spans="1:7" ht="35.25" customHeight="1" thickBot="1" x14ac:dyDescent="0.35">
      <c r="A5" s="38"/>
      <c r="B5" s="38"/>
      <c r="C5" s="38"/>
      <c r="D5" s="27" t="s">
        <v>51</v>
      </c>
      <c r="E5" s="27" t="s">
        <v>50</v>
      </c>
      <c r="F5" s="27" t="s">
        <v>52</v>
      </c>
      <c r="G5" s="27"/>
    </row>
    <row r="6" spans="1:7" ht="35.25" customHeight="1" thickBot="1" x14ac:dyDescent="0.35">
      <c r="A6" s="38"/>
      <c r="B6" s="38"/>
      <c r="C6" s="38"/>
      <c r="D6" s="13">
        <v>6</v>
      </c>
      <c r="E6" s="13">
        <v>32</v>
      </c>
      <c r="F6" s="13">
        <v>62</v>
      </c>
      <c r="G6" s="34"/>
    </row>
    <row r="7" spans="1:7" ht="12.75" customHeight="1" thickBot="1" x14ac:dyDescent="0.35">
      <c r="A7" s="21"/>
      <c r="B7" s="21"/>
      <c r="C7" s="21"/>
      <c r="D7" s="22"/>
      <c r="E7" s="22"/>
      <c r="F7" s="22"/>
      <c r="G7" s="22"/>
    </row>
    <row r="8" spans="1:7" ht="36.75" customHeight="1" thickBot="1" x14ac:dyDescent="0.3">
      <c r="D8" s="27" t="s">
        <v>1</v>
      </c>
      <c r="E8" s="27" t="s">
        <v>2</v>
      </c>
      <c r="F8" s="27" t="s">
        <v>3</v>
      </c>
      <c r="G8" s="27" t="s">
        <v>70</v>
      </c>
    </row>
    <row r="9" spans="1:7" ht="47.25" customHeight="1" thickBot="1" x14ac:dyDescent="0.3">
      <c r="A9" s="105" t="s">
        <v>60</v>
      </c>
      <c r="B9" s="106"/>
      <c r="C9" s="60" t="s">
        <v>59</v>
      </c>
      <c r="D9" s="71">
        <v>6</v>
      </c>
      <c r="E9" s="61">
        <v>28</v>
      </c>
      <c r="F9" s="74">
        <v>54</v>
      </c>
      <c r="G9" s="62">
        <f>+SUM(D9:F9)</f>
        <v>88</v>
      </c>
    </row>
    <row r="10" spans="1:7" ht="23.25" customHeight="1" x14ac:dyDescent="0.25">
      <c r="A10" s="39"/>
      <c r="B10" s="63" t="s">
        <v>61</v>
      </c>
      <c r="C10" s="44" t="s">
        <v>62</v>
      </c>
      <c r="D10" s="70">
        <v>1</v>
      </c>
      <c r="E10" s="52">
        <v>7</v>
      </c>
      <c r="F10" s="75">
        <v>7</v>
      </c>
      <c r="G10" s="79">
        <f t="shared" ref="G10:G73" si="0">+SUM(D10:F10)</f>
        <v>15</v>
      </c>
    </row>
    <row r="11" spans="1:7" ht="23.25" customHeight="1" x14ac:dyDescent="0.25">
      <c r="A11" s="39"/>
      <c r="B11" s="1"/>
      <c r="C11" s="45" t="s">
        <v>63</v>
      </c>
      <c r="D11" s="69">
        <v>0</v>
      </c>
      <c r="E11" s="54">
        <v>5</v>
      </c>
      <c r="F11" s="76">
        <v>1</v>
      </c>
      <c r="G11" s="72">
        <f t="shared" si="0"/>
        <v>6</v>
      </c>
    </row>
    <row r="12" spans="1:7" ht="23.25" customHeight="1" x14ac:dyDescent="0.25">
      <c r="A12" s="39"/>
      <c r="B12" s="1"/>
      <c r="C12" s="44" t="s">
        <v>64</v>
      </c>
      <c r="D12" s="69">
        <v>0</v>
      </c>
      <c r="E12" s="54">
        <v>0</v>
      </c>
      <c r="F12" s="76">
        <v>0</v>
      </c>
      <c r="G12" s="72">
        <f t="shared" si="0"/>
        <v>0</v>
      </c>
    </row>
    <row r="13" spans="1:7" ht="23.25" customHeight="1" x14ac:dyDescent="0.25">
      <c r="A13" s="39"/>
      <c r="B13" s="1"/>
      <c r="C13" s="44" t="s">
        <v>65</v>
      </c>
      <c r="D13" s="69">
        <v>0</v>
      </c>
      <c r="E13" s="54">
        <v>0</v>
      </c>
      <c r="F13" s="76">
        <v>0</v>
      </c>
      <c r="G13" s="72">
        <f t="shared" si="0"/>
        <v>0</v>
      </c>
    </row>
    <row r="14" spans="1:7" ht="23.25" customHeight="1" x14ac:dyDescent="0.25">
      <c r="A14" s="39"/>
      <c r="B14" s="2"/>
      <c r="C14" s="46" t="s">
        <v>66</v>
      </c>
      <c r="D14" s="69">
        <v>0</v>
      </c>
      <c r="E14" s="54">
        <v>0</v>
      </c>
      <c r="F14" s="76">
        <v>0</v>
      </c>
      <c r="G14" s="72">
        <f t="shared" si="0"/>
        <v>0</v>
      </c>
    </row>
    <row r="15" spans="1:7" ht="23.25" customHeight="1" x14ac:dyDescent="0.25">
      <c r="A15" s="39"/>
      <c r="B15" s="2"/>
      <c r="C15" s="46" t="s">
        <v>67</v>
      </c>
      <c r="D15" s="69">
        <v>5</v>
      </c>
      <c r="E15" s="54">
        <v>14</v>
      </c>
      <c r="F15" s="76">
        <v>31</v>
      </c>
      <c r="G15" s="72">
        <f t="shared" si="0"/>
        <v>50</v>
      </c>
    </row>
    <row r="16" spans="1:7" ht="23.25" customHeight="1" x14ac:dyDescent="0.25">
      <c r="A16" s="39"/>
      <c r="B16" s="2"/>
      <c r="C16" s="46" t="s">
        <v>68</v>
      </c>
      <c r="D16" s="69">
        <v>0</v>
      </c>
      <c r="E16" s="54">
        <v>1</v>
      </c>
      <c r="F16" s="76">
        <v>5</v>
      </c>
      <c r="G16" s="72">
        <f t="shared" si="0"/>
        <v>6</v>
      </c>
    </row>
    <row r="17" spans="1:7" ht="23.25" customHeight="1" thickBot="1" x14ac:dyDescent="0.3">
      <c r="A17" s="42"/>
      <c r="B17" s="43"/>
      <c r="C17" s="43" t="s">
        <v>69</v>
      </c>
      <c r="D17" s="55">
        <v>0</v>
      </c>
      <c r="E17" s="53">
        <v>5</v>
      </c>
      <c r="F17" s="77">
        <v>16</v>
      </c>
      <c r="G17" s="73">
        <f t="shared" si="0"/>
        <v>21</v>
      </c>
    </row>
    <row r="18" spans="1:7" ht="24" customHeight="1" x14ac:dyDescent="0.25">
      <c r="A18" s="101" t="s">
        <v>75</v>
      </c>
      <c r="B18" s="102"/>
      <c r="C18" s="44" t="s">
        <v>76</v>
      </c>
      <c r="D18" s="70">
        <v>0</v>
      </c>
      <c r="E18" s="52">
        <v>0</v>
      </c>
      <c r="F18" s="75">
        <v>4</v>
      </c>
      <c r="G18" s="79">
        <f t="shared" si="0"/>
        <v>4</v>
      </c>
    </row>
    <row r="19" spans="1:7" ht="24" customHeight="1" x14ac:dyDescent="0.25">
      <c r="A19" s="39"/>
      <c r="B19" s="51"/>
      <c r="C19" s="45" t="s">
        <v>77</v>
      </c>
      <c r="D19" s="69">
        <v>0</v>
      </c>
      <c r="E19" s="54">
        <v>0</v>
      </c>
      <c r="F19" s="76">
        <v>2</v>
      </c>
      <c r="G19" s="72">
        <f t="shared" si="0"/>
        <v>2</v>
      </c>
    </row>
    <row r="20" spans="1:7" ht="24" customHeight="1" x14ac:dyDescent="0.25">
      <c r="A20" s="39"/>
      <c r="B20" s="51"/>
      <c r="C20" s="44" t="s">
        <v>78</v>
      </c>
      <c r="D20" s="69">
        <v>0</v>
      </c>
      <c r="E20" s="54">
        <v>2</v>
      </c>
      <c r="F20" s="76">
        <v>1</v>
      </c>
      <c r="G20" s="72">
        <f t="shared" si="0"/>
        <v>3</v>
      </c>
    </row>
    <row r="21" spans="1:7" ht="24" customHeight="1" x14ac:dyDescent="0.25">
      <c r="A21" s="39"/>
      <c r="B21" s="51"/>
      <c r="C21" s="44" t="s">
        <v>79</v>
      </c>
      <c r="D21" s="69">
        <v>6</v>
      </c>
      <c r="E21" s="54">
        <v>24</v>
      </c>
      <c r="F21" s="76">
        <v>43</v>
      </c>
      <c r="G21" s="72">
        <f t="shared" si="0"/>
        <v>73</v>
      </c>
    </row>
    <row r="22" spans="1:7" ht="24" customHeight="1" x14ac:dyDescent="0.25">
      <c r="A22" s="39"/>
      <c r="B22" s="1"/>
      <c r="C22" s="44" t="s">
        <v>80</v>
      </c>
      <c r="D22" s="69">
        <v>0</v>
      </c>
      <c r="E22" s="54">
        <v>1</v>
      </c>
      <c r="F22" s="76">
        <v>2</v>
      </c>
      <c r="G22" s="72">
        <f t="shared" si="0"/>
        <v>3</v>
      </c>
    </row>
    <row r="23" spans="1:7" ht="24" customHeight="1" thickBot="1" x14ac:dyDescent="0.3">
      <c r="A23" s="40"/>
      <c r="B23" s="50"/>
      <c r="C23" s="41" t="s">
        <v>81</v>
      </c>
      <c r="D23" s="55">
        <v>0</v>
      </c>
      <c r="E23" s="53">
        <v>0</v>
      </c>
      <c r="F23" s="77">
        <v>2</v>
      </c>
      <c r="G23" s="73">
        <f t="shared" si="0"/>
        <v>2</v>
      </c>
    </row>
    <row r="24" spans="1:7" ht="25.5" customHeight="1" x14ac:dyDescent="0.25">
      <c r="A24" s="39"/>
      <c r="B24" s="63" t="s">
        <v>82</v>
      </c>
      <c r="C24" s="44" t="s">
        <v>83</v>
      </c>
      <c r="D24" s="70">
        <v>1</v>
      </c>
      <c r="E24" s="52">
        <v>3</v>
      </c>
      <c r="F24" s="75">
        <v>11</v>
      </c>
      <c r="G24" s="79">
        <f t="shared" si="0"/>
        <v>15</v>
      </c>
    </row>
    <row r="25" spans="1:7" ht="25.5" customHeight="1" x14ac:dyDescent="0.25">
      <c r="A25" s="39"/>
      <c r="B25" s="1"/>
      <c r="C25" s="44" t="s">
        <v>84</v>
      </c>
      <c r="D25" s="69">
        <v>1</v>
      </c>
      <c r="E25" s="54">
        <v>9</v>
      </c>
      <c r="F25" s="76">
        <v>8</v>
      </c>
      <c r="G25" s="72">
        <f t="shared" si="0"/>
        <v>18</v>
      </c>
    </row>
    <row r="26" spans="1:7" ht="25.5" customHeight="1" x14ac:dyDescent="0.25">
      <c r="A26" s="39"/>
      <c r="B26" s="1"/>
      <c r="C26" s="44" t="s">
        <v>85</v>
      </c>
      <c r="D26" s="69">
        <v>4</v>
      </c>
      <c r="E26" s="54">
        <v>13</v>
      </c>
      <c r="F26" s="76">
        <v>28</v>
      </c>
      <c r="G26" s="72">
        <f t="shared" si="0"/>
        <v>45</v>
      </c>
    </row>
    <row r="27" spans="1:7" ht="25.5" customHeight="1" thickBot="1" x14ac:dyDescent="0.3">
      <c r="A27" s="40"/>
      <c r="B27" s="50"/>
      <c r="C27" s="41" t="s">
        <v>86</v>
      </c>
      <c r="D27" s="55">
        <v>0</v>
      </c>
      <c r="E27" s="53">
        <v>7</v>
      </c>
      <c r="F27" s="77">
        <v>10</v>
      </c>
      <c r="G27" s="73">
        <f t="shared" si="0"/>
        <v>17</v>
      </c>
    </row>
    <row r="28" spans="1:7" ht="23.25" customHeight="1" x14ac:dyDescent="0.25">
      <c r="A28" s="97" t="s">
        <v>87</v>
      </c>
      <c r="B28" s="98"/>
      <c r="C28" s="64" t="s">
        <v>88</v>
      </c>
      <c r="D28" s="80">
        <v>4</v>
      </c>
      <c r="E28" s="81">
        <v>20</v>
      </c>
      <c r="F28" s="82">
        <v>36</v>
      </c>
      <c r="G28" s="68">
        <f t="shared" si="0"/>
        <v>60</v>
      </c>
    </row>
    <row r="29" spans="1:7" ht="23.25" customHeight="1" thickBot="1" x14ac:dyDescent="0.3">
      <c r="A29" s="99"/>
      <c r="B29" s="100"/>
      <c r="C29" s="41" t="s">
        <v>89</v>
      </c>
      <c r="D29" s="55">
        <v>0</v>
      </c>
      <c r="E29" s="53">
        <v>4</v>
      </c>
      <c r="F29" s="77">
        <v>7</v>
      </c>
      <c r="G29" s="73">
        <f t="shared" si="0"/>
        <v>11</v>
      </c>
    </row>
    <row r="30" spans="1:7" ht="23.25" customHeight="1" x14ac:dyDescent="0.25">
      <c r="A30" s="101" t="s">
        <v>90</v>
      </c>
      <c r="B30" s="102"/>
      <c r="C30" s="2" t="s">
        <v>91</v>
      </c>
      <c r="D30" s="70">
        <v>0</v>
      </c>
      <c r="E30" s="52">
        <v>1</v>
      </c>
      <c r="F30" s="75">
        <v>1</v>
      </c>
      <c r="G30" s="79">
        <f t="shared" si="0"/>
        <v>2</v>
      </c>
    </row>
    <row r="31" spans="1:7" ht="23.25" customHeight="1" x14ac:dyDescent="0.25">
      <c r="A31" s="101"/>
      <c r="B31" s="102"/>
      <c r="C31" s="2" t="s">
        <v>92</v>
      </c>
      <c r="D31" s="69">
        <v>0</v>
      </c>
      <c r="E31" s="54">
        <v>1</v>
      </c>
      <c r="F31" s="76">
        <v>3</v>
      </c>
      <c r="G31" s="72">
        <f t="shared" si="0"/>
        <v>4</v>
      </c>
    </row>
    <row r="32" spans="1:7" ht="23.25" customHeight="1" x14ac:dyDescent="0.25">
      <c r="A32" s="39"/>
      <c r="B32" s="10"/>
      <c r="C32" s="2" t="s">
        <v>93</v>
      </c>
      <c r="D32" s="69">
        <v>0</v>
      </c>
      <c r="E32" s="54">
        <v>4</v>
      </c>
      <c r="F32" s="76">
        <v>12</v>
      </c>
      <c r="G32" s="72">
        <f t="shared" si="0"/>
        <v>16</v>
      </c>
    </row>
    <row r="33" spans="1:7" ht="23.25" customHeight="1" x14ac:dyDescent="0.25">
      <c r="A33" s="39"/>
      <c r="B33" s="10"/>
      <c r="C33" s="2" t="s">
        <v>94</v>
      </c>
      <c r="D33" s="69">
        <v>0</v>
      </c>
      <c r="E33" s="54">
        <v>1</v>
      </c>
      <c r="F33" s="76">
        <v>2</v>
      </c>
      <c r="G33" s="72">
        <f t="shared" si="0"/>
        <v>3</v>
      </c>
    </row>
    <row r="34" spans="1:7" ht="23.25" customHeight="1" x14ac:dyDescent="0.25">
      <c r="A34" s="39"/>
      <c r="B34" s="10"/>
      <c r="C34" s="2" t="s">
        <v>95</v>
      </c>
      <c r="D34" s="69">
        <v>0</v>
      </c>
      <c r="E34" s="54">
        <v>7</v>
      </c>
      <c r="F34" s="76">
        <v>10</v>
      </c>
      <c r="G34" s="72">
        <f t="shared" si="0"/>
        <v>17</v>
      </c>
    </row>
    <row r="35" spans="1:7" ht="23.25" customHeight="1" x14ac:dyDescent="0.25">
      <c r="A35" s="39"/>
      <c r="B35" s="10"/>
      <c r="C35" s="2" t="s">
        <v>96</v>
      </c>
      <c r="D35" s="69">
        <v>0</v>
      </c>
      <c r="E35" s="54">
        <v>2</v>
      </c>
      <c r="F35" s="76">
        <v>1</v>
      </c>
      <c r="G35" s="72">
        <f t="shared" si="0"/>
        <v>3</v>
      </c>
    </row>
    <row r="36" spans="1:7" ht="23.25" customHeight="1" x14ac:dyDescent="0.25">
      <c r="A36" s="39"/>
      <c r="B36" s="10"/>
      <c r="C36" s="2" t="s">
        <v>97</v>
      </c>
      <c r="D36" s="69">
        <v>0</v>
      </c>
      <c r="E36" s="54">
        <v>5</v>
      </c>
      <c r="F36" s="76">
        <v>7</v>
      </c>
      <c r="G36" s="72">
        <f t="shared" si="0"/>
        <v>12</v>
      </c>
    </row>
    <row r="37" spans="1:7" ht="23.25" customHeight="1" thickBot="1" x14ac:dyDescent="0.3">
      <c r="A37" s="40"/>
      <c r="B37" s="56"/>
      <c r="C37" s="41" t="s">
        <v>98</v>
      </c>
      <c r="D37" s="55">
        <v>0</v>
      </c>
      <c r="E37" s="53">
        <v>0</v>
      </c>
      <c r="F37" s="77">
        <v>1</v>
      </c>
      <c r="G37" s="73">
        <f t="shared" si="0"/>
        <v>1</v>
      </c>
    </row>
    <row r="38" spans="1:7" ht="21.75" customHeight="1" x14ac:dyDescent="0.25">
      <c r="A38" s="101" t="s">
        <v>99</v>
      </c>
      <c r="B38" s="102"/>
      <c r="C38" s="44" t="s">
        <v>100</v>
      </c>
      <c r="D38" s="70">
        <v>0</v>
      </c>
      <c r="E38" s="52">
        <v>1</v>
      </c>
      <c r="F38" s="75">
        <v>9</v>
      </c>
      <c r="G38" s="79">
        <f t="shared" si="0"/>
        <v>10</v>
      </c>
    </row>
    <row r="39" spans="1:7" ht="21.75" customHeight="1" x14ac:dyDescent="0.25">
      <c r="A39" s="101"/>
      <c r="B39" s="102"/>
      <c r="C39" s="44" t="s">
        <v>101</v>
      </c>
      <c r="D39" s="69">
        <v>0</v>
      </c>
      <c r="E39" s="54">
        <v>5</v>
      </c>
      <c r="F39" s="76">
        <v>4</v>
      </c>
      <c r="G39" s="72">
        <f t="shared" si="0"/>
        <v>9</v>
      </c>
    </row>
    <row r="40" spans="1:7" ht="21.75" customHeight="1" thickBot="1" x14ac:dyDescent="0.3">
      <c r="A40" s="40"/>
      <c r="B40" s="50"/>
      <c r="C40" s="41" t="s">
        <v>102</v>
      </c>
      <c r="D40" s="55">
        <v>2</v>
      </c>
      <c r="E40" s="53">
        <v>22</v>
      </c>
      <c r="F40" s="77">
        <v>40</v>
      </c>
      <c r="G40" s="73">
        <f t="shared" si="0"/>
        <v>64</v>
      </c>
    </row>
    <row r="41" spans="1:7" ht="21.75" customHeight="1" x14ac:dyDescent="0.25">
      <c r="A41" s="101" t="s">
        <v>103</v>
      </c>
      <c r="B41" s="102"/>
      <c r="C41" s="44" t="s">
        <v>104</v>
      </c>
      <c r="D41" s="70">
        <v>0</v>
      </c>
      <c r="E41" s="52">
        <v>3</v>
      </c>
      <c r="F41" s="75">
        <v>12</v>
      </c>
      <c r="G41" s="79">
        <f t="shared" si="0"/>
        <v>15</v>
      </c>
    </row>
    <row r="42" spans="1:7" ht="21.75" customHeight="1" x14ac:dyDescent="0.25">
      <c r="A42" s="39"/>
      <c r="B42" s="1"/>
      <c r="C42" s="44" t="s">
        <v>105</v>
      </c>
      <c r="D42" s="69">
        <v>0</v>
      </c>
      <c r="E42" s="54">
        <v>9</v>
      </c>
      <c r="F42" s="76">
        <v>5</v>
      </c>
      <c r="G42" s="72">
        <f t="shared" si="0"/>
        <v>14</v>
      </c>
    </row>
    <row r="43" spans="1:7" ht="21.75" customHeight="1" x14ac:dyDescent="0.25">
      <c r="A43" s="39"/>
      <c r="B43" s="1"/>
      <c r="C43" s="44" t="s">
        <v>106</v>
      </c>
      <c r="D43" s="69">
        <v>1</v>
      </c>
      <c r="E43" s="54">
        <v>7</v>
      </c>
      <c r="F43" s="76">
        <v>19</v>
      </c>
      <c r="G43" s="72">
        <f t="shared" si="0"/>
        <v>27</v>
      </c>
    </row>
    <row r="44" spans="1:7" ht="21.75" customHeight="1" x14ac:dyDescent="0.25">
      <c r="A44" s="39"/>
      <c r="B44" s="1"/>
      <c r="C44" s="44" t="s">
        <v>107</v>
      </c>
      <c r="D44" s="69">
        <v>0</v>
      </c>
      <c r="E44" s="54">
        <v>2</v>
      </c>
      <c r="F44" s="76">
        <v>5</v>
      </c>
      <c r="G44" s="72">
        <f t="shared" si="0"/>
        <v>7</v>
      </c>
    </row>
    <row r="45" spans="1:7" ht="21.75" customHeight="1" thickBot="1" x14ac:dyDescent="0.3">
      <c r="A45" s="40"/>
      <c r="B45" s="83"/>
      <c r="C45" s="41" t="s">
        <v>108</v>
      </c>
      <c r="D45" s="55">
        <v>0</v>
      </c>
      <c r="E45" s="53">
        <v>5</v>
      </c>
      <c r="F45" s="77">
        <v>5</v>
      </c>
      <c r="G45" s="73">
        <f t="shared" si="0"/>
        <v>10</v>
      </c>
    </row>
    <row r="46" spans="1:7" ht="28.5" customHeight="1" thickBot="1" x14ac:dyDescent="0.3">
      <c r="A46" s="105" t="s">
        <v>109</v>
      </c>
      <c r="B46" s="106"/>
      <c r="C46" s="65" t="s">
        <v>110</v>
      </c>
      <c r="D46" s="84">
        <v>4</v>
      </c>
      <c r="E46" s="85">
        <v>18</v>
      </c>
      <c r="F46" s="86">
        <v>40</v>
      </c>
      <c r="G46" s="62">
        <f t="shared" si="0"/>
        <v>62</v>
      </c>
    </row>
    <row r="47" spans="1:7" ht="30" customHeight="1" thickBot="1" x14ac:dyDescent="0.3">
      <c r="A47" s="105" t="s">
        <v>111</v>
      </c>
      <c r="B47" s="106"/>
      <c r="C47" s="65" t="s">
        <v>112</v>
      </c>
      <c r="D47" s="84">
        <v>4</v>
      </c>
      <c r="E47" s="85">
        <v>18</v>
      </c>
      <c r="F47" s="86">
        <v>38</v>
      </c>
      <c r="G47" s="62">
        <f t="shared" si="0"/>
        <v>60</v>
      </c>
    </row>
    <row r="48" spans="1:7" ht="21.75" customHeight="1" x14ac:dyDescent="0.25">
      <c r="A48" s="101" t="s">
        <v>113</v>
      </c>
      <c r="B48" s="102"/>
      <c r="C48" s="44" t="s">
        <v>114</v>
      </c>
      <c r="D48" s="70">
        <v>0</v>
      </c>
      <c r="E48" s="52">
        <v>9</v>
      </c>
      <c r="F48" s="75">
        <v>17</v>
      </c>
      <c r="G48" s="79">
        <f t="shared" si="0"/>
        <v>26</v>
      </c>
    </row>
    <row r="49" spans="1:7" ht="21.75" customHeight="1" thickBot="1" x14ac:dyDescent="0.3">
      <c r="A49" s="99"/>
      <c r="B49" s="100"/>
      <c r="C49" s="43" t="s">
        <v>115</v>
      </c>
      <c r="D49" s="69">
        <v>0</v>
      </c>
      <c r="E49" s="54">
        <v>12</v>
      </c>
      <c r="F49" s="76">
        <v>25</v>
      </c>
      <c r="G49" s="72">
        <f t="shared" si="0"/>
        <v>37</v>
      </c>
    </row>
    <row r="50" spans="1:7" ht="30.75" customHeight="1" thickBot="1" x14ac:dyDescent="0.3">
      <c r="A50" s="105" t="s">
        <v>116</v>
      </c>
      <c r="B50" s="106"/>
      <c r="C50" s="65" t="s">
        <v>117</v>
      </c>
      <c r="D50" s="55">
        <v>4</v>
      </c>
      <c r="E50" s="53">
        <v>18</v>
      </c>
      <c r="F50" s="77">
        <v>37</v>
      </c>
      <c r="G50" s="73">
        <f t="shared" si="0"/>
        <v>59</v>
      </c>
    </row>
    <row r="51" spans="1:7" ht="27.75" customHeight="1" x14ac:dyDescent="0.25">
      <c r="A51" s="101" t="s">
        <v>153</v>
      </c>
      <c r="B51" s="102"/>
      <c r="C51" s="44" t="s">
        <v>118</v>
      </c>
      <c r="D51" s="70">
        <v>0</v>
      </c>
      <c r="E51" s="52">
        <v>14</v>
      </c>
      <c r="F51" s="75">
        <v>23</v>
      </c>
      <c r="G51" s="79">
        <f t="shared" si="0"/>
        <v>37</v>
      </c>
    </row>
    <row r="52" spans="1:7" ht="27" customHeight="1" thickBot="1" x14ac:dyDescent="0.3">
      <c r="A52" s="99"/>
      <c r="B52" s="100"/>
      <c r="C52" s="43" t="s">
        <v>119</v>
      </c>
      <c r="D52" s="69">
        <v>0</v>
      </c>
      <c r="E52" s="54">
        <v>10</v>
      </c>
      <c r="F52" s="76">
        <v>12</v>
      </c>
      <c r="G52" s="72">
        <f t="shared" si="0"/>
        <v>22</v>
      </c>
    </row>
    <row r="53" spans="1:7" ht="45.75" customHeight="1" thickBot="1" x14ac:dyDescent="0.3">
      <c r="A53" s="105" t="s">
        <v>154</v>
      </c>
      <c r="B53" s="106"/>
      <c r="C53" s="65" t="s">
        <v>167</v>
      </c>
      <c r="D53" s="55">
        <v>4</v>
      </c>
      <c r="E53" s="53">
        <v>17</v>
      </c>
      <c r="F53" s="77">
        <v>36</v>
      </c>
      <c r="G53" s="73">
        <f t="shared" si="0"/>
        <v>57</v>
      </c>
    </row>
    <row r="54" spans="1:7" ht="21.75" customHeight="1" x14ac:dyDescent="0.25">
      <c r="A54" s="97" t="s">
        <v>121</v>
      </c>
      <c r="B54" s="98"/>
      <c r="C54" s="64" t="s">
        <v>122</v>
      </c>
      <c r="D54" s="80">
        <v>1</v>
      </c>
      <c r="E54" s="81">
        <v>9</v>
      </c>
      <c r="F54" s="82">
        <v>15</v>
      </c>
      <c r="G54" s="68">
        <f t="shared" si="0"/>
        <v>25</v>
      </c>
    </row>
    <row r="55" spans="1:7" ht="21.75" customHeight="1" thickBot="1" x14ac:dyDescent="0.3">
      <c r="A55" s="99"/>
      <c r="B55" s="100"/>
      <c r="C55" s="43" t="s">
        <v>123</v>
      </c>
      <c r="D55" s="55">
        <v>0</v>
      </c>
      <c r="E55" s="53">
        <v>14</v>
      </c>
      <c r="F55" s="77">
        <v>21</v>
      </c>
      <c r="G55" s="73">
        <f t="shared" si="0"/>
        <v>35</v>
      </c>
    </row>
    <row r="56" spans="1:7" ht="21.75" customHeight="1" x14ac:dyDescent="0.25">
      <c r="A56" s="101" t="s">
        <v>124</v>
      </c>
      <c r="B56" s="102"/>
      <c r="C56" s="44" t="s">
        <v>125</v>
      </c>
      <c r="D56" s="70">
        <v>5</v>
      </c>
      <c r="E56" s="52">
        <v>12</v>
      </c>
      <c r="F56" s="75">
        <v>24</v>
      </c>
      <c r="G56" s="79">
        <f t="shared" si="0"/>
        <v>41</v>
      </c>
    </row>
    <row r="57" spans="1:7" ht="21.75" customHeight="1" x14ac:dyDescent="0.25">
      <c r="A57" s="101"/>
      <c r="B57" s="102"/>
      <c r="C57" s="44" t="s">
        <v>126</v>
      </c>
      <c r="D57" s="69">
        <v>0</v>
      </c>
      <c r="E57" s="54">
        <v>0</v>
      </c>
      <c r="F57" s="76">
        <v>1</v>
      </c>
      <c r="G57" s="72">
        <f t="shared" si="0"/>
        <v>1</v>
      </c>
    </row>
    <row r="58" spans="1:7" ht="21.75" customHeight="1" x14ac:dyDescent="0.25">
      <c r="A58" s="39"/>
      <c r="B58" s="1"/>
      <c r="C58" s="45" t="s">
        <v>127</v>
      </c>
      <c r="D58" s="69">
        <v>1</v>
      </c>
      <c r="E58" s="54">
        <v>16</v>
      </c>
      <c r="F58" s="76">
        <v>23</v>
      </c>
      <c r="G58" s="72">
        <f t="shared" si="0"/>
        <v>40</v>
      </c>
    </row>
    <row r="59" spans="1:7" ht="21.75" customHeight="1" thickBot="1" x14ac:dyDescent="0.3">
      <c r="A59" s="40"/>
      <c r="B59" s="50"/>
      <c r="C59" s="43" t="s">
        <v>128</v>
      </c>
      <c r="D59" s="55">
        <v>0</v>
      </c>
      <c r="E59" s="53">
        <v>2</v>
      </c>
      <c r="F59" s="77">
        <v>5</v>
      </c>
      <c r="G59" s="73">
        <f t="shared" si="0"/>
        <v>7</v>
      </c>
    </row>
    <row r="60" spans="1:7" ht="33" customHeight="1" thickBot="1" x14ac:dyDescent="0.3">
      <c r="A60" s="105" t="s">
        <v>129</v>
      </c>
      <c r="B60" s="106"/>
      <c r="C60" s="65" t="s">
        <v>130</v>
      </c>
      <c r="D60" s="84">
        <v>6</v>
      </c>
      <c r="E60" s="85">
        <v>24</v>
      </c>
      <c r="F60" s="86">
        <v>43</v>
      </c>
      <c r="G60" s="62">
        <f t="shared" si="0"/>
        <v>73</v>
      </c>
    </row>
    <row r="61" spans="1:7" ht="44.25" customHeight="1" thickBot="1" x14ac:dyDescent="0.3">
      <c r="A61" s="105" t="s">
        <v>131</v>
      </c>
      <c r="B61" s="106"/>
      <c r="C61" s="65" t="s">
        <v>132</v>
      </c>
      <c r="D61" s="84">
        <v>4</v>
      </c>
      <c r="E61" s="85">
        <v>23</v>
      </c>
      <c r="F61" s="86">
        <v>39</v>
      </c>
      <c r="G61" s="62">
        <f t="shared" si="0"/>
        <v>66</v>
      </c>
    </row>
    <row r="62" spans="1:7" ht="37.5" customHeight="1" thickBot="1" x14ac:dyDescent="0.3">
      <c r="A62" s="105" t="s">
        <v>133</v>
      </c>
      <c r="B62" s="106"/>
      <c r="C62" s="65" t="s">
        <v>134</v>
      </c>
      <c r="D62" s="84">
        <v>4</v>
      </c>
      <c r="E62" s="85">
        <v>24</v>
      </c>
      <c r="F62" s="86">
        <v>41</v>
      </c>
      <c r="G62" s="62">
        <f t="shared" si="0"/>
        <v>69</v>
      </c>
    </row>
    <row r="63" spans="1:7" ht="21.75" customHeight="1" x14ac:dyDescent="0.25">
      <c r="A63" s="97" t="s">
        <v>135</v>
      </c>
      <c r="B63" s="98"/>
      <c r="C63" s="64" t="s">
        <v>136</v>
      </c>
      <c r="D63" s="80">
        <v>0</v>
      </c>
      <c r="E63" s="81">
        <v>4</v>
      </c>
      <c r="F63" s="82">
        <v>22</v>
      </c>
      <c r="G63" s="68">
        <f t="shared" si="0"/>
        <v>26</v>
      </c>
    </row>
    <row r="64" spans="1:7" ht="21.75" customHeight="1" thickBot="1" x14ac:dyDescent="0.3">
      <c r="A64" s="99"/>
      <c r="B64" s="100"/>
      <c r="C64" s="43" t="s">
        <v>137</v>
      </c>
      <c r="D64" s="55">
        <v>5</v>
      </c>
      <c r="E64" s="53">
        <v>28</v>
      </c>
      <c r="F64" s="77">
        <v>33</v>
      </c>
      <c r="G64" s="73">
        <f t="shared" si="0"/>
        <v>66</v>
      </c>
    </row>
    <row r="65" spans="1:7" ht="30.75" customHeight="1" thickBot="1" x14ac:dyDescent="0.3">
      <c r="A65" s="105" t="s">
        <v>155</v>
      </c>
      <c r="B65" s="106"/>
      <c r="C65" s="65" t="s">
        <v>138</v>
      </c>
      <c r="D65" s="84">
        <v>5</v>
      </c>
      <c r="E65" s="85">
        <v>28</v>
      </c>
      <c r="F65" s="86">
        <v>53</v>
      </c>
      <c r="G65" s="62">
        <f t="shared" si="0"/>
        <v>86</v>
      </c>
    </row>
    <row r="66" spans="1:7" ht="21.75" customHeight="1" thickBot="1" x14ac:dyDescent="0.3">
      <c r="A66" s="105" t="s">
        <v>139</v>
      </c>
      <c r="B66" s="106"/>
      <c r="C66" s="65" t="s">
        <v>140</v>
      </c>
      <c r="D66" s="84">
        <v>5</v>
      </c>
      <c r="E66" s="85">
        <v>29</v>
      </c>
      <c r="F66" s="86">
        <v>47</v>
      </c>
      <c r="G66" s="62">
        <f t="shared" si="0"/>
        <v>81</v>
      </c>
    </row>
    <row r="67" spans="1:7" ht="23.25" customHeight="1" thickBot="1" x14ac:dyDescent="0.3">
      <c r="A67" s="105" t="s">
        <v>141</v>
      </c>
      <c r="B67" s="106"/>
      <c r="C67" s="65" t="s">
        <v>142</v>
      </c>
      <c r="D67" s="84">
        <v>5</v>
      </c>
      <c r="E67" s="85">
        <v>26</v>
      </c>
      <c r="F67" s="86">
        <v>46</v>
      </c>
      <c r="G67" s="62">
        <f t="shared" si="0"/>
        <v>77</v>
      </c>
    </row>
    <row r="68" spans="1:7" ht="18.75" customHeight="1" x14ac:dyDescent="0.25">
      <c r="A68" s="58"/>
      <c r="B68" s="59" t="s">
        <v>143</v>
      </c>
      <c r="C68" s="64" t="s">
        <v>14</v>
      </c>
      <c r="D68" s="66">
        <v>6</v>
      </c>
      <c r="E68" s="67">
        <v>24</v>
      </c>
      <c r="F68" s="87">
        <v>60</v>
      </c>
      <c r="G68" s="68">
        <f t="shared" si="0"/>
        <v>90</v>
      </c>
    </row>
    <row r="69" spans="1:7" ht="18.75" customHeight="1" thickBot="1" x14ac:dyDescent="0.3">
      <c r="A69" s="40"/>
      <c r="B69" s="50"/>
      <c r="C69" s="43" t="s">
        <v>15</v>
      </c>
      <c r="D69" s="47">
        <v>0</v>
      </c>
      <c r="E69" s="48">
        <v>6</v>
      </c>
      <c r="F69" s="78">
        <v>0</v>
      </c>
      <c r="G69" s="73">
        <f t="shared" si="0"/>
        <v>6</v>
      </c>
    </row>
    <row r="70" spans="1:7" ht="18.75" customHeight="1" x14ac:dyDescent="0.25">
      <c r="A70" s="58"/>
      <c r="B70" s="59" t="s">
        <v>144</v>
      </c>
      <c r="C70" s="64" t="s">
        <v>14</v>
      </c>
      <c r="D70" s="66">
        <v>4</v>
      </c>
      <c r="E70" s="67">
        <v>18</v>
      </c>
      <c r="F70" s="87">
        <v>44</v>
      </c>
      <c r="G70" s="68">
        <f t="shared" si="0"/>
        <v>66</v>
      </c>
    </row>
    <row r="71" spans="1:7" ht="18.75" customHeight="1" thickBot="1" x14ac:dyDescent="0.3">
      <c r="A71" s="40"/>
      <c r="B71" s="50"/>
      <c r="C71" s="43" t="s">
        <v>15</v>
      </c>
      <c r="D71" s="47">
        <v>0</v>
      </c>
      <c r="E71" s="48">
        <v>7</v>
      </c>
      <c r="F71" s="78">
        <v>15</v>
      </c>
      <c r="G71" s="73">
        <f t="shared" si="0"/>
        <v>22</v>
      </c>
    </row>
    <row r="72" spans="1:7" ht="18.75" customHeight="1" x14ac:dyDescent="0.25">
      <c r="A72" s="58"/>
      <c r="B72" s="59" t="s">
        <v>145</v>
      </c>
      <c r="C72" s="64" t="s">
        <v>14</v>
      </c>
      <c r="D72" s="66">
        <v>5</v>
      </c>
      <c r="E72" s="67">
        <v>29</v>
      </c>
      <c r="F72" s="87">
        <v>59</v>
      </c>
      <c r="G72" s="68">
        <f t="shared" si="0"/>
        <v>93</v>
      </c>
    </row>
    <row r="73" spans="1:7" ht="18.75" customHeight="1" thickBot="1" x14ac:dyDescent="0.3">
      <c r="A73" s="40"/>
      <c r="B73" s="50"/>
      <c r="C73" s="43" t="s">
        <v>15</v>
      </c>
      <c r="D73" s="47">
        <v>1</v>
      </c>
      <c r="E73" s="48">
        <v>1</v>
      </c>
      <c r="F73" s="78">
        <v>2</v>
      </c>
      <c r="G73" s="73">
        <f t="shared" si="0"/>
        <v>4</v>
      </c>
    </row>
    <row r="74" spans="1:7" ht="18.75" customHeight="1" x14ac:dyDescent="0.25">
      <c r="A74" s="58"/>
      <c r="B74" s="59" t="s">
        <v>146</v>
      </c>
      <c r="C74" s="64" t="s">
        <v>14</v>
      </c>
      <c r="D74" s="66">
        <v>6</v>
      </c>
      <c r="E74" s="67">
        <v>28</v>
      </c>
      <c r="F74" s="87">
        <v>55</v>
      </c>
      <c r="G74" s="68">
        <f t="shared" ref="G74:G87" si="1">+SUM(D74:F74)</f>
        <v>89</v>
      </c>
    </row>
    <row r="75" spans="1:7" ht="18.75" customHeight="1" thickBot="1" x14ac:dyDescent="0.3">
      <c r="A75" s="40"/>
      <c r="B75" s="50"/>
      <c r="C75" s="43" t="s">
        <v>15</v>
      </c>
      <c r="D75" s="47">
        <v>0</v>
      </c>
      <c r="E75" s="48">
        <v>1</v>
      </c>
      <c r="F75" s="78">
        <v>6</v>
      </c>
      <c r="G75" s="73">
        <f t="shared" si="1"/>
        <v>7</v>
      </c>
    </row>
    <row r="76" spans="1:7" ht="18.75" customHeight="1" x14ac:dyDescent="0.25">
      <c r="A76" s="58"/>
      <c r="B76" s="59" t="s">
        <v>147</v>
      </c>
      <c r="C76" s="64" t="s">
        <v>14</v>
      </c>
      <c r="D76" s="66">
        <v>4</v>
      </c>
      <c r="E76" s="67">
        <v>24</v>
      </c>
      <c r="F76" s="87">
        <v>54</v>
      </c>
      <c r="G76" s="68">
        <f t="shared" si="1"/>
        <v>82</v>
      </c>
    </row>
    <row r="77" spans="1:7" ht="18.75" customHeight="1" thickBot="1" x14ac:dyDescent="0.3">
      <c r="A77" s="40"/>
      <c r="B77" s="50"/>
      <c r="C77" s="43" t="s">
        <v>15</v>
      </c>
      <c r="D77" s="47">
        <v>0</v>
      </c>
      <c r="E77" s="48">
        <v>3</v>
      </c>
      <c r="F77" s="78">
        <v>4</v>
      </c>
      <c r="G77" s="73">
        <f t="shared" si="1"/>
        <v>7</v>
      </c>
    </row>
    <row r="78" spans="1:7" ht="18.75" customHeight="1" x14ac:dyDescent="0.25">
      <c r="A78" s="58"/>
      <c r="B78" s="59" t="s">
        <v>148</v>
      </c>
      <c r="C78" s="64" t="s">
        <v>14</v>
      </c>
      <c r="D78" s="66">
        <v>5</v>
      </c>
      <c r="E78" s="67">
        <v>24</v>
      </c>
      <c r="F78" s="87">
        <v>51</v>
      </c>
      <c r="G78" s="68">
        <f t="shared" si="1"/>
        <v>80</v>
      </c>
    </row>
    <row r="79" spans="1:7" ht="18.75" customHeight="1" thickBot="1" x14ac:dyDescent="0.3">
      <c r="A79" s="40"/>
      <c r="B79" s="50"/>
      <c r="C79" s="43" t="s">
        <v>15</v>
      </c>
      <c r="D79" s="47">
        <v>0</v>
      </c>
      <c r="E79" s="48">
        <v>4</v>
      </c>
      <c r="F79" s="78">
        <v>7</v>
      </c>
      <c r="G79" s="73">
        <f t="shared" si="1"/>
        <v>11</v>
      </c>
    </row>
    <row r="80" spans="1:7" ht="18.75" customHeight="1" x14ac:dyDescent="0.25">
      <c r="A80" s="58"/>
      <c r="B80" s="59" t="s">
        <v>149</v>
      </c>
      <c r="C80" s="64" t="s">
        <v>14</v>
      </c>
      <c r="D80" s="66">
        <v>6</v>
      </c>
      <c r="E80" s="67">
        <v>28</v>
      </c>
      <c r="F80" s="87">
        <v>60</v>
      </c>
      <c r="G80" s="68">
        <f t="shared" si="1"/>
        <v>94</v>
      </c>
    </row>
    <row r="81" spans="1:7" ht="18.75" customHeight="1" thickBot="1" x14ac:dyDescent="0.3">
      <c r="A81" s="40"/>
      <c r="B81" s="50"/>
      <c r="C81" s="43" t="s">
        <v>15</v>
      </c>
      <c r="D81" s="47">
        <v>0</v>
      </c>
      <c r="E81" s="48">
        <v>1</v>
      </c>
      <c r="F81" s="78">
        <v>0</v>
      </c>
      <c r="G81" s="73">
        <f t="shared" si="1"/>
        <v>1</v>
      </c>
    </row>
    <row r="82" spans="1:7" ht="18.75" customHeight="1" x14ac:dyDescent="0.25">
      <c r="A82" s="58"/>
      <c r="B82" s="59" t="s">
        <v>150</v>
      </c>
      <c r="C82" s="64" t="s">
        <v>14</v>
      </c>
      <c r="D82" s="66">
        <v>6</v>
      </c>
      <c r="E82" s="67">
        <v>28</v>
      </c>
      <c r="F82" s="87">
        <v>54</v>
      </c>
      <c r="G82" s="68">
        <f t="shared" si="1"/>
        <v>88</v>
      </c>
    </row>
    <row r="83" spans="1:7" ht="18.75" customHeight="1" thickBot="1" x14ac:dyDescent="0.3">
      <c r="A83" s="40"/>
      <c r="B83" s="50"/>
      <c r="C83" s="43" t="s">
        <v>15</v>
      </c>
      <c r="D83" s="47">
        <v>0</v>
      </c>
      <c r="E83" s="48">
        <v>1</v>
      </c>
      <c r="F83" s="78">
        <v>5</v>
      </c>
      <c r="G83" s="73">
        <f t="shared" si="1"/>
        <v>6</v>
      </c>
    </row>
    <row r="84" spans="1:7" ht="18.75" customHeight="1" x14ac:dyDescent="0.25">
      <c r="A84" s="58"/>
      <c r="B84" s="59" t="s">
        <v>151</v>
      </c>
      <c r="C84" s="64" t="s">
        <v>14</v>
      </c>
      <c r="D84" s="66">
        <v>6</v>
      </c>
      <c r="E84" s="67">
        <v>25</v>
      </c>
      <c r="F84" s="87">
        <v>53</v>
      </c>
      <c r="G84" s="68">
        <f t="shared" si="1"/>
        <v>84</v>
      </c>
    </row>
    <row r="85" spans="1:7" ht="18.75" customHeight="1" thickBot="1" x14ac:dyDescent="0.3">
      <c r="A85" s="40"/>
      <c r="B85" s="50"/>
      <c r="C85" s="43" t="s">
        <v>15</v>
      </c>
      <c r="D85" s="47">
        <v>0</v>
      </c>
      <c r="E85" s="48">
        <v>4</v>
      </c>
      <c r="F85" s="78">
        <v>8</v>
      </c>
      <c r="G85" s="73">
        <f t="shared" si="1"/>
        <v>12</v>
      </c>
    </row>
    <row r="86" spans="1:7" ht="18.75" customHeight="1" x14ac:dyDescent="0.25">
      <c r="A86" s="58"/>
      <c r="B86" s="59" t="s">
        <v>152</v>
      </c>
      <c r="C86" s="64" t="s">
        <v>14</v>
      </c>
      <c r="D86" s="66">
        <v>6</v>
      </c>
      <c r="E86" s="67">
        <v>28</v>
      </c>
      <c r="F86" s="87">
        <v>59</v>
      </c>
      <c r="G86" s="68">
        <f t="shared" si="1"/>
        <v>93</v>
      </c>
    </row>
    <row r="87" spans="1:7" ht="18.75" customHeight="1" thickBot="1" x14ac:dyDescent="0.3">
      <c r="A87" s="40"/>
      <c r="B87" s="50"/>
      <c r="C87" s="43" t="s">
        <v>15</v>
      </c>
      <c r="D87" s="47">
        <v>0</v>
      </c>
      <c r="E87" s="48">
        <v>1</v>
      </c>
      <c r="F87" s="78">
        <v>2</v>
      </c>
      <c r="G87" s="73">
        <f t="shared" si="1"/>
        <v>3</v>
      </c>
    </row>
    <row r="88" spans="1:7" x14ac:dyDescent="0.25">
      <c r="A88" s="8"/>
      <c r="B88" s="8"/>
    </row>
  </sheetData>
  <mergeCells count="23">
    <mergeCell ref="A62:B62"/>
    <mergeCell ref="A63:B64"/>
    <mergeCell ref="A65:B65"/>
    <mergeCell ref="A66:B66"/>
    <mergeCell ref="A67:B67"/>
    <mergeCell ref="A61:B61"/>
    <mergeCell ref="A38:B39"/>
    <mergeCell ref="A41:B41"/>
    <mergeCell ref="A46:B46"/>
    <mergeCell ref="A47:B47"/>
    <mergeCell ref="A48:B49"/>
    <mergeCell ref="A50:B50"/>
    <mergeCell ref="A51:B52"/>
    <mergeCell ref="A53:B53"/>
    <mergeCell ref="A54:B55"/>
    <mergeCell ref="A56:B57"/>
    <mergeCell ref="A60:B60"/>
    <mergeCell ref="A30:B31"/>
    <mergeCell ref="A1:G1"/>
    <mergeCell ref="A2:G2"/>
    <mergeCell ref="A9:B9"/>
    <mergeCell ref="A18:B18"/>
    <mergeCell ref="A28:B29"/>
  </mergeCells>
  <pageMargins left="0.7" right="0.7" top="0.75" bottom="0.75" header="0.3" footer="0.3"/>
  <pageSetup paperSize="5" scale="93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E223-6621-456A-89DB-92290C8051FD}">
  <sheetPr>
    <pageSetUpPr fitToPage="1"/>
  </sheetPr>
  <dimension ref="A1:G89"/>
  <sheetViews>
    <sheetView workbookViewId="0">
      <selection activeCell="F87" sqref="F87"/>
    </sheetView>
  </sheetViews>
  <sheetFormatPr defaultRowHeight="15" x14ac:dyDescent="0.25"/>
  <cols>
    <col min="1" max="1" width="14.85546875" customWidth="1"/>
    <col min="2" max="2" width="6.85546875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30" customWidth="1"/>
  </cols>
  <sheetData>
    <row r="1" spans="1:7" ht="23.25" x14ac:dyDescent="0.25">
      <c r="A1" s="103" t="s">
        <v>18</v>
      </c>
      <c r="B1" s="103"/>
      <c r="C1" s="103"/>
      <c r="D1" s="103"/>
      <c r="E1" s="103"/>
      <c r="F1" s="103"/>
      <c r="G1" s="103"/>
    </row>
    <row r="2" spans="1:7" ht="18.75" x14ac:dyDescent="0.3">
      <c r="A2" s="104" t="s">
        <v>58</v>
      </c>
      <c r="B2" s="104"/>
      <c r="C2" s="104"/>
      <c r="D2" s="104"/>
      <c r="E2" s="104"/>
      <c r="F2" s="104"/>
      <c r="G2" s="104"/>
    </row>
    <row r="3" spans="1:7" ht="48.75" customHeight="1" thickBot="1" x14ac:dyDescent="0.35">
      <c r="A3" s="38"/>
      <c r="B3" s="38"/>
      <c r="C3" s="38"/>
      <c r="D3" s="12" t="s">
        <v>26</v>
      </c>
      <c r="E3" s="12" t="s">
        <v>25</v>
      </c>
      <c r="F3" s="12" t="s">
        <v>24</v>
      </c>
      <c r="G3" s="38"/>
    </row>
    <row r="4" spans="1:7" ht="35.25" customHeight="1" thickBot="1" x14ac:dyDescent="0.35">
      <c r="A4" s="38"/>
      <c r="B4" s="38"/>
      <c r="C4" s="38"/>
      <c r="D4" s="13">
        <v>192</v>
      </c>
      <c r="E4" s="13">
        <f>+SUM(D6:F6)</f>
        <v>96</v>
      </c>
      <c r="F4" s="13">
        <f>+SUM(E4/D4*100)</f>
        <v>50</v>
      </c>
      <c r="G4" s="38"/>
    </row>
    <row r="5" spans="1:7" ht="35.25" customHeight="1" thickBot="1" x14ac:dyDescent="0.35">
      <c r="A5" s="38"/>
      <c r="B5" s="38"/>
      <c r="C5" s="38"/>
      <c r="D5" s="27" t="s">
        <v>51</v>
      </c>
      <c r="E5" s="27" t="s">
        <v>50</v>
      </c>
      <c r="F5" s="27" t="s">
        <v>52</v>
      </c>
      <c r="G5" s="27"/>
    </row>
    <row r="6" spans="1:7" ht="35.25" customHeight="1" thickBot="1" x14ac:dyDescent="0.35">
      <c r="A6" s="38"/>
      <c r="B6" s="38"/>
      <c r="C6" s="38"/>
      <c r="D6" s="13">
        <v>0</v>
      </c>
      <c r="E6" s="13">
        <v>38</v>
      </c>
      <c r="F6" s="13">
        <v>58</v>
      </c>
      <c r="G6" s="34"/>
    </row>
    <row r="7" spans="1:7" ht="12.75" customHeight="1" thickBot="1" x14ac:dyDescent="0.35">
      <c r="A7" s="21"/>
      <c r="B7" s="21"/>
      <c r="C7" s="21"/>
      <c r="D7" s="22"/>
      <c r="E7" s="22"/>
      <c r="F7" s="22"/>
      <c r="G7" s="22"/>
    </row>
    <row r="8" spans="1:7" ht="36.75" customHeight="1" thickBot="1" x14ac:dyDescent="0.3">
      <c r="D8" s="27" t="s">
        <v>1</v>
      </c>
      <c r="E8" s="27" t="s">
        <v>2</v>
      </c>
      <c r="F8" s="27" t="s">
        <v>3</v>
      </c>
      <c r="G8" s="27" t="s">
        <v>70</v>
      </c>
    </row>
    <row r="9" spans="1:7" ht="47.25" customHeight="1" thickBot="1" x14ac:dyDescent="0.3">
      <c r="A9" s="105" t="s">
        <v>60</v>
      </c>
      <c r="B9" s="106"/>
      <c r="C9" s="60" t="s">
        <v>59</v>
      </c>
      <c r="D9" s="71">
        <v>0</v>
      </c>
      <c r="E9" s="61">
        <v>30</v>
      </c>
      <c r="F9" s="74">
        <v>50</v>
      </c>
      <c r="G9" s="62">
        <f>+SUM(D9:F9)</f>
        <v>80</v>
      </c>
    </row>
    <row r="10" spans="1:7" ht="23.25" customHeight="1" thickBot="1" x14ac:dyDescent="0.3">
      <c r="A10" s="39"/>
      <c r="B10" s="63" t="s">
        <v>61</v>
      </c>
      <c r="C10" s="44" t="s">
        <v>62</v>
      </c>
      <c r="D10" s="71">
        <v>0</v>
      </c>
      <c r="E10" s="52">
        <v>2</v>
      </c>
      <c r="F10" s="75">
        <v>2</v>
      </c>
      <c r="G10" s="79">
        <f t="shared" ref="G10:G74" si="0">+SUM(D10:F10)</f>
        <v>4</v>
      </c>
    </row>
    <row r="11" spans="1:7" ht="23.25" customHeight="1" thickBot="1" x14ac:dyDescent="0.3">
      <c r="A11" s="39"/>
      <c r="B11" s="1"/>
      <c r="C11" s="45" t="s">
        <v>63</v>
      </c>
      <c r="D11" s="71">
        <v>0</v>
      </c>
      <c r="E11" s="54">
        <v>2</v>
      </c>
      <c r="F11" s="76">
        <v>3</v>
      </c>
      <c r="G11" s="72">
        <f t="shared" si="0"/>
        <v>5</v>
      </c>
    </row>
    <row r="12" spans="1:7" ht="23.25" customHeight="1" thickBot="1" x14ac:dyDescent="0.3">
      <c r="A12" s="39"/>
      <c r="B12" s="1"/>
      <c r="C12" s="44" t="s">
        <v>64</v>
      </c>
      <c r="D12" s="71">
        <v>0</v>
      </c>
      <c r="E12" s="54">
        <v>0</v>
      </c>
      <c r="F12" s="76">
        <v>0</v>
      </c>
      <c r="G12" s="72">
        <f t="shared" si="0"/>
        <v>0</v>
      </c>
    </row>
    <row r="13" spans="1:7" ht="23.25" customHeight="1" thickBot="1" x14ac:dyDescent="0.3">
      <c r="A13" s="39"/>
      <c r="B13" s="1"/>
      <c r="C13" s="44" t="s">
        <v>65</v>
      </c>
      <c r="D13" s="71">
        <v>0</v>
      </c>
      <c r="E13" s="54">
        <v>0</v>
      </c>
      <c r="F13" s="76">
        <v>0</v>
      </c>
      <c r="G13" s="72">
        <f t="shared" si="0"/>
        <v>0</v>
      </c>
    </row>
    <row r="14" spans="1:7" ht="23.25" customHeight="1" thickBot="1" x14ac:dyDescent="0.3">
      <c r="A14" s="39"/>
      <c r="B14" s="2"/>
      <c r="C14" s="46" t="s">
        <v>66</v>
      </c>
      <c r="D14" s="71">
        <v>0</v>
      </c>
      <c r="E14" s="54">
        <v>2</v>
      </c>
      <c r="F14" s="76">
        <v>0</v>
      </c>
      <c r="G14" s="72">
        <f t="shared" si="0"/>
        <v>2</v>
      </c>
    </row>
    <row r="15" spans="1:7" ht="23.25" customHeight="1" thickBot="1" x14ac:dyDescent="0.3">
      <c r="A15" s="39"/>
      <c r="B15" s="2"/>
      <c r="C15" s="46" t="s">
        <v>67</v>
      </c>
      <c r="D15" s="71">
        <v>0</v>
      </c>
      <c r="E15" s="54">
        <v>24</v>
      </c>
      <c r="F15" s="76">
        <v>37</v>
      </c>
      <c r="G15" s="72">
        <f t="shared" si="0"/>
        <v>61</v>
      </c>
    </row>
    <row r="16" spans="1:7" ht="23.25" customHeight="1" thickBot="1" x14ac:dyDescent="0.3">
      <c r="A16" s="39"/>
      <c r="B16" s="2"/>
      <c r="C16" s="46" t="s">
        <v>68</v>
      </c>
      <c r="D16" s="71">
        <v>0</v>
      </c>
      <c r="E16" s="54">
        <v>1</v>
      </c>
      <c r="F16" s="76">
        <v>7</v>
      </c>
      <c r="G16" s="72">
        <f t="shared" si="0"/>
        <v>8</v>
      </c>
    </row>
    <row r="17" spans="1:7" ht="23.25" customHeight="1" thickBot="1" x14ac:dyDescent="0.3">
      <c r="A17" s="42"/>
      <c r="B17" s="43"/>
      <c r="C17" s="43" t="s">
        <v>69</v>
      </c>
      <c r="D17" s="71">
        <v>0</v>
      </c>
      <c r="E17" s="53">
        <v>4</v>
      </c>
      <c r="F17" s="77">
        <v>8</v>
      </c>
      <c r="G17" s="73">
        <f t="shared" si="0"/>
        <v>12</v>
      </c>
    </row>
    <row r="18" spans="1:7" ht="24" customHeight="1" thickBot="1" x14ac:dyDescent="0.3">
      <c r="A18" s="101" t="s">
        <v>75</v>
      </c>
      <c r="B18" s="102"/>
      <c r="C18" s="44" t="s">
        <v>76</v>
      </c>
      <c r="D18" s="71">
        <v>0</v>
      </c>
      <c r="E18" s="52">
        <v>4</v>
      </c>
      <c r="F18" s="75">
        <v>0</v>
      </c>
      <c r="G18" s="79">
        <f t="shared" si="0"/>
        <v>4</v>
      </c>
    </row>
    <row r="19" spans="1:7" ht="24" customHeight="1" thickBot="1" x14ac:dyDescent="0.3">
      <c r="A19" s="39"/>
      <c r="B19" s="51"/>
      <c r="C19" s="45" t="s">
        <v>77</v>
      </c>
      <c r="D19" s="71">
        <v>0</v>
      </c>
      <c r="E19" s="54">
        <v>0</v>
      </c>
      <c r="F19" s="76">
        <v>1</v>
      </c>
      <c r="G19" s="72">
        <f t="shared" si="0"/>
        <v>1</v>
      </c>
    </row>
    <row r="20" spans="1:7" ht="24" customHeight="1" thickBot="1" x14ac:dyDescent="0.3">
      <c r="A20" s="39"/>
      <c r="B20" s="51"/>
      <c r="C20" s="44" t="s">
        <v>78</v>
      </c>
      <c r="D20" s="71">
        <v>0</v>
      </c>
      <c r="E20" s="54">
        <v>4</v>
      </c>
      <c r="F20" s="76">
        <v>7</v>
      </c>
      <c r="G20" s="72">
        <f t="shared" si="0"/>
        <v>11</v>
      </c>
    </row>
    <row r="21" spans="1:7" ht="24" customHeight="1" thickBot="1" x14ac:dyDescent="0.3">
      <c r="A21" s="39"/>
      <c r="B21" s="51"/>
      <c r="C21" s="44" t="s">
        <v>79</v>
      </c>
      <c r="D21" s="71">
        <v>0</v>
      </c>
      <c r="E21" s="54">
        <v>21</v>
      </c>
      <c r="F21" s="76">
        <v>33</v>
      </c>
      <c r="G21" s="72">
        <f t="shared" si="0"/>
        <v>54</v>
      </c>
    </row>
    <row r="22" spans="1:7" ht="24" customHeight="1" thickBot="1" x14ac:dyDescent="0.3">
      <c r="A22" s="39"/>
      <c r="B22" s="1"/>
      <c r="C22" s="44" t="s">
        <v>80</v>
      </c>
      <c r="D22" s="71">
        <v>0</v>
      </c>
      <c r="E22" s="54">
        <v>0</v>
      </c>
      <c r="F22" s="76">
        <v>2</v>
      </c>
      <c r="G22" s="72">
        <f t="shared" si="0"/>
        <v>2</v>
      </c>
    </row>
    <row r="23" spans="1:7" ht="24" customHeight="1" thickBot="1" x14ac:dyDescent="0.3">
      <c r="A23" s="40"/>
      <c r="B23" s="50"/>
      <c r="C23" s="41" t="s">
        <v>81</v>
      </c>
      <c r="D23" s="71">
        <v>0</v>
      </c>
      <c r="E23" s="53">
        <v>0</v>
      </c>
      <c r="F23" s="77">
        <v>2</v>
      </c>
      <c r="G23" s="73">
        <f t="shared" si="0"/>
        <v>2</v>
      </c>
    </row>
    <row r="24" spans="1:7" ht="25.5" customHeight="1" thickBot="1" x14ac:dyDescent="0.3">
      <c r="A24" s="39"/>
      <c r="B24" s="63" t="s">
        <v>82</v>
      </c>
      <c r="C24" s="44" t="s">
        <v>83</v>
      </c>
      <c r="D24" s="71">
        <v>0</v>
      </c>
      <c r="E24" s="52">
        <v>5</v>
      </c>
      <c r="F24" s="75">
        <v>6</v>
      </c>
      <c r="G24" s="79">
        <f t="shared" si="0"/>
        <v>11</v>
      </c>
    </row>
    <row r="25" spans="1:7" ht="25.5" customHeight="1" thickBot="1" x14ac:dyDescent="0.3">
      <c r="A25" s="39"/>
      <c r="B25" s="1"/>
      <c r="C25" s="44" t="s">
        <v>84</v>
      </c>
      <c r="D25" s="71">
        <v>0</v>
      </c>
      <c r="E25" s="54">
        <v>6</v>
      </c>
      <c r="F25" s="76">
        <v>8</v>
      </c>
      <c r="G25" s="72">
        <f t="shared" si="0"/>
        <v>14</v>
      </c>
    </row>
    <row r="26" spans="1:7" ht="25.5" customHeight="1" thickBot="1" x14ac:dyDescent="0.3">
      <c r="A26" s="39"/>
      <c r="B26" s="1"/>
      <c r="C26" s="44" t="s">
        <v>85</v>
      </c>
      <c r="D26" s="71">
        <v>0</v>
      </c>
      <c r="E26" s="54">
        <v>15</v>
      </c>
      <c r="F26" s="76">
        <v>23</v>
      </c>
      <c r="G26" s="72">
        <f t="shared" si="0"/>
        <v>38</v>
      </c>
    </row>
    <row r="27" spans="1:7" ht="25.5" customHeight="1" thickBot="1" x14ac:dyDescent="0.3">
      <c r="A27" s="40"/>
      <c r="B27" s="50"/>
      <c r="C27" s="41" t="s">
        <v>86</v>
      </c>
      <c r="D27" s="71">
        <v>0</v>
      </c>
      <c r="E27" s="53">
        <v>6</v>
      </c>
      <c r="F27" s="77">
        <v>17</v>
      </c>
      <c r="G27" s="73">
        <f t="shared" si="0"/>
        <v>23</v>
      </c>
    </row>
    <row r="28" spans="1:7" ht="23.25" customHeight="1" thickBot="1" x14ac:dyDescent="0.3">
      <c r="A28" s="97" t="s">
        <v>87</v>
      </c>
      <c r="B28" s="98"/>
      <c r="C28" s="64" t="s">
        <v>88</v>
      </c>
      <c r="D28" s="71">
        <v>0</v>
      </c>
      <c r="E28" s="81">
        <v>19</v>
      </c>
      <c r="F28" s="82">
        <v>32</v>
      </c>
      <c r="G28" s="68">
        <f t="shared" si="0"/>
        <v>51</v>
      </c>
    </row>
    <row r="29" spans="1:7" ht="23.25" customHeight="1" thickBot="1" x14ac:dyDescent="0.3">
      <c r="A29" s="99"/>
      <c r="B29" s="100"/>
      <c r="C29" s="41" t="s">
        <v>89</v>
      </c>
      <c r="D29" s="71">
        <v>0</v>
      </c>
      <c r="E29" s="53">
        <v>5</v>
      </c>
      <c r="F29" s="77">
        <v>5</v>
      </c>
      <c r="G29" s="73">
        <f t="shared" si="0"/>
        <v>10</v>
      </c>
    </row>
    <row r="30" spans="1:7" ht="23.25" customHeight="1" thickBot="1" x14ac:dyDescent="0.3">
      <c r="A30" s="101" t="s">
        <v>90</v>
      </c>
      <c r="B30" s="102"/>
      <c r="C30" s="2" t="s">
        <v>91</v>
      </c>
      <c r="D30" s="71">
        <v>0</v>
      </c>
      <c r="E30" s="52">
        <v>0</v>
      </c>
      <c r="F30" s="75">
        <v>0</v>
      </c>
      <c r="G30" s="79">
        <f t="shared" si="0"/>
        <v>0</v>
      </c>
    </row>
    <row r="31" spans="1:7" ht="23.25" customHeight="1" thickBot="1" x14ac:dyDescent="0.3">
      <c r="A31" s="101"/>
      <c r="B31" s="102"/>
      <c r="C31" s="2" t="s">
        <v>92</v>
      </c>
      <c r="D31" s="71">
        <v>0</v>
      </c>
      <c r="E31" s="54">
        <v>3</v>
      </c>
      <c r="F31" s="76">
        <v>3</v>
      </c>
      <c r="G31" s="72">
        <f t="shared" si="0"/>
        <v>6</v>
      </c>
    </row>
    <row r="32" spans="1:7" ht="23.25" customHeight="1" thickBot="1" x14ac:dyDescent="0.3">
      <c r="A32" s="39"/>
      <c r="B32" s="10"/>
      <c r="C32" s="2" t="s">
        <v>93</v>
      </c>
      <c r="D32" s="71">
        <v>0</v>
      </c>
      <c r="E32" s="54">
        <v>7</v>
      </c>
      <c r="F32" s="76">
        <v>9</v>
      </c>
      <c r="G32" s="72">
        <f t="shared" si="0"/>
        <v>16</v>
      </c>
    </row>
    <row r="33" spans="1:7" ht="23.25" customHeight="1" thickBot="1" x14ac:dyDescent="0.3">
      <c r="A33" s="39"/>
      <c r="B33" s="10"/>
      <c r="C33" s="2" t="s">
        <v>94</v>
      </c>
      <c r="D33" s="71">
        <v>0</v>
      </c>
      <c r="E33" s="54">
        <v>0</v>
      </c>
      <c r="F33" s="76">
        <v>3</v>
      </c>
      <c r="G33" s="72">
        <f t="shared" si="0"/>
        <v>3</v>
      </c>
    </row>
    <row r="34" spans="1:7" ht="23.25" customHeight="1" thickBot="1" x14ac:dyDescent="0.3">
      <c r="A34" s="39"/>
      <c r="B34" s="10"/>
      <c r="C34" s="2" t="s">
        <v>95</v>
      </c>
      <c r="D34" s="71">
        <v>0</v>
      </c>
      <c r="E34" s="54">
        <v>4</v>
      </c>
      <c r="F34" s="76">
        <v>9</v>
      </c>
      <c r="G34" s="72">
        <f t="shared" si="0"/>
        <v>13</v>
      </c>
    </row>
    <row r="35" spans="1:7" ht="23.25" customHeight="1" thickBot="1" x14ac:dyDescent="0.3">
      <c r="A35" s="39"/>
      <c r="B35" s="10"/>
      <c r="C35" s="2" t="s">
        <v>96</v>
      </c>
      <c r="D35" s="71">
        <v>0</v>
      </c>
      <c r="E35" s="54">
        <v>2</v>
      </c>
      <c r="F35" s="76">
        <v>8</v>
      </c>
      <c r="G35" s="72">
        <f t="shared" si="0"/>
        <v>10</v>
      </c>
    </row>
    <row r="36" spans="1:7" ht="23.25" customHeight="1" thickBot="1" x14ac:dyDescent="0.3">
      <c r="A36" s="39"/>
      <c r="B36" s="10"/>
      <c r="C36" s="2" t="s">
        <v>97</v>
      </c>
      <c r="D36" s="71">
        <v>0</v>
      </c>
      <c r="E36" s="54">
        <v>3</v>
      </c>
      <c r="F36" s="76">
        <v>3</v>
      </c>
      <c r="G36" s="72">
        <f t="shared" si="0"/>
        <v>6</v>
      </c>
    </row>
    <row r="37" spans="1:7" ht="23.25" customHeight="1" thickBot="1" x14ac:dyDescent="0.3">
      <c r="A37" s="40"/>
      <c r="B37" s="56"/>
      <c r="C37" s="41" t="s">
        <v>98</v>
      </c>
      <c r="D37" s="71">
        <v>0</v>
      </c>
      <c r="E37" s="53">
        <v>1</v>
      </c>
      <c r="F37" s="77">
        <v>1</v>
      </c>
      <c r="G37" s="73">
        <f t="shared" si="0"/>
        <v>2</v>
      </c>
    </row>
    <row r="38" spans="1:7" ht="21.75" customHeight="1" thickBot="1" x14ac:dyDescent="0.3">
      <c r="A38" s="101" t="s">
        <v>99</v>
      </c>
      <c r="B38" s="102"/>
      <c r="C38" s="44" t="s">
        <v>100</v>
      </c>
      <c r="D38" s="71">
        <v>0</v>
      </c>
      <c r="E38" s="52">
        <v>8</v>
      </c>
      <c r="F38" s="75">
        <v>12</v>
      </c>
      <c r="G38" s="79">
        <f t="shared" si="0"/>
        <v>20</v>
      </c>
    </row>
    <row r="39" spans="1:7" ht="21.75" customHeight="1" thickBot="1" x14ac:dyDescent="0.3">
      <c r="A39" s="101"/>
      <c r="B39" s="102"/>
      <c r="C39" s="44" t="s">
        <v>101</v>
      </c>
      <c r="D39" s="71">
        <v>0</v>
      </c>
      <c r="E39" s="54">
        <v>1</v>
      </c>
      <c r="F39" s="76">
        <v>5</v>
      </c>
      <c r="G39" s="72">
        <f t="shared" si="0"/>
        <v>6</v>
      </c>
    </row>
    <row r="40" spans="1:7" ht="21.75" customHeight="1" thickBot="1" x14ac:dyDescent="0.3">
      <c r="A40" s="40"/>
      <c r="B40" s="50"/>
      <c r="C40" s="41" t="s">
        <v>102</v>
      </c>
      <c r="D40" s="71">
        <v>0</v>
      </c>
      <c r="E40" s="53">
        <v>15</v>
      </c>
      <c r="F40" s="77">
        <v>27</v>
      </c>
      <c r="G40" s="73">
        <f t="shared" si="0"/>
        <v>42</v>
      </c>
    </row>
    <row r="41" spans="1:7" ht="21.75" customHeight="1" thickBot="1" x14ac:dyDescent="0.3">
      <c r="A41" s="101" t="s">
        <v>103</v>
      </c>
      <c r="B41" s="102"/>
      <c r="C41" s="44" t="s">
        <v>104</v>
      </c>
      <c r="D41" s="71">
        <v>0</v>
      </c>
      <c r="E41" s="52">
        <v>3</v>
      </c>
      <c r="F41" s="75">
        <v>4</v>
      </c>
      <c r="G41" s="79">
        <f t="shared" si="0"/>
        <v>7</v>
      </c>
    </row>
    <row r="42" spans="1:7" ht="21.75" customHeight="1" thickBot="1" x14ac:dyDescent="0.3">
      <c r="A42" s="39"/>
      <c r="B42" s="1"/>
      <c r="C42" s="44" t="s">
        <v>105</v>
      </c>
      <c r="D42" s="71">
        <v>0</v>
      </c>
      <c r="E42" s="54">
        <v>1</v>
      </c>
      <c r="F42" s="76">
        <v>2</v>
      </c>
      <c r="G42" s="72">
        <f t="shared" si="0"/>
        <v>3</v>
      </c>
    </row>
    <row r="43" spans="1:7" ht="21.75" customHeight="1" thickBot="1" x14ac:dyDescent="0.3">
      <c r="A43" s="39"/>
      <c r="B43" s="1"/>
      <c r="C43" s="44" t="s">
        <v>106</v>
      </c>
      <c r="D43" s="71">
        <v>0</v>
      </c>
      <c r="E43" s="54">
        <v>11</v>
      </c>
      <c r="F43" s="76">
        <v>23</v>
      </c>
      <c r="G43" s="72">
        <f t="shared" si="0"/>
        <v>34</v>
      </c>
    </row>
    <row r="44" spans="1:7" ht="21.75" customHeight="1" thickBot="1" x14ac:dyDescent="0.3">
      <c r="A44" s="39"/>
      <c r="B44" s="1"/>
      <c r="C44" s="44" t="s">
        <v>107</v>
      </c>
      <c r="D44" s="71">
        <v>0</v>
      </c>
      <c r="E44" s="54">
        <v>7</v>
      </c>
      <c r="F44" s="76">
        <v>8</v>
      </c>
      <c r="G44" s="72">
        <f t="shared" si="0"/>
        <v>15</v>
      </c>
    </row>
    <row r="45" spans="1:7" ht="21.75" customHeight="1" thickBot="1" x14ac:dyDescent="0.3">
      <c r="A45" s="40"/>
      <c r="B45" s="83"/>
      <c r="C45" s="41" t="s">
        <v>108</v>
      </c>
      <c r="D45" s="71">
        <v>0</v>
      </c>
      <c r="E45" s="53">
        <v>2</v>
      </c>
      <c r="F45" s="77">
        <v>2</v>
      </c>
      <c r="G45" s="73">
        <f t="shared" si="0"/>
        <v>4</v>
      </c>
    </row>
    <row r="46" spans="1:7" ht="28.5" customHeight="1" thickBot="1" x14ac:dyDescent="0.3">
      <c r="A46" s="105" t="s">
        <v>109</v>
      </c>
      <c r="B46" s="106"/>
      <c r="C46" s="65" t="s">
        <v>110</v>
      </c>
      <c r="D46" s="71">
        <v>0</v>
      </c>
      <c r="E46" s="85">
        <v>22</v>
      </c>
      <c r="F46" s="86">
        <v>40</v>
      </c>
      <c r="G46" s="62">
        <f t="shared" si="0"/>
        <v>62</v>
      </c>
    </row>
    <row r="47" spans="1:7" ht="30" customHeight="1" thickBot="1" x14ac:dyDescent="0.3">
      <c r="A47" s="105" t="s">
        <v>111</v>
      </c>
      <c r="B47" s="106"/>
      <c r="C47" s="65" t="s">
        <v>112</v>
      </c>
      <c r="D47" s="71">
        <v>0</v>
      </c>
      <c r="E47" s="85">
        <v>23</v>
      </c>
      <c r="F47" s="86">
        <v>40</v>
      </c>
      <c r="G47" s="62">
        <f t="shared" si="0"/>
        <v>63</v>
      </c>
    </row>
    <row r="48" spans="1:7" ht="21.75" customHeight="1" thickBot="1" x14ac:dyDescent="0.3">
      <c r="A48" s="101" t="s">
        <v>113</v>
      </c>
      <c r="B48" s="102"/>
      <c r="C48" s="44" t="s">
        <v>114</v>
      </c>
      <c r="D48" s="71">
        <v>0</v>
      </c>
      <c r="E48" s="52">
        <v>8</v>
      </c>
      <c r="F48" s="75">
        <v>10</v>
      </c>
      <c r="G48" s="79">
        <f t="shared" si="0"/>
        <v>18</v>
      </c>
    </row>
    <row r="49" spans="1:7" ht="21.75" customHeight="1" thickBot="1" x14ac:dyDescent="0.3">
      <c r="A49" s="99"/>
      <c r="B49" s="100"/>
      <c r="C49" s="43" t="s">
        <v>115</v>
      </c>
      <c r="D49" s="71">
        <v>0</v>
      </c>
      <c r="E49" s="54">
        <v>9</v>
      </c>
      <c r="F49" s="76">
        <v>25</v>
      </c>
      <c r="G49" s="72">
        <f t="shared" si="0"/>
        <v>34</v>
      </c>
    </row>
    <row r="50" spans="1:7" ht="30.75" customHeight="1" thickBot="1" x14ac:dyDescent="0.3">
      <c r="A50" s="105" t="s">
        <v>116</v>
      </c>
      <c r="B50" s="106"/>
      <c r="C50" s="65" t="s">
        <v>117</v>
      </c>
      <c r="D50" s="71">
        <v>0</v>
      </c>
      <c r="E50" s="53">
        <v>22</v>
      </c>
      <c r="F50" s="77">
        <v>37</v>
      </c>
      <c r="G50" s="73">
        <f t="shared" si="0"/>
        <v>59</v>
      </c>
    </row>
    <row r="51" spans="1:7" ht="27.75" customHeight="1" thickBot="1" x14ac:dyDescent="0.3">
      <c r="A51" s="101" t="s">
        <v>153</v>
      </c>
      <c r="B51" s="102"/>
      <c r="C51" s="44" t="s">
        <v>118</v>
      </c>
      <c r="D51" s="71">
        <v>0</v>
      </c>
      <c r="E51" s="52">
        <v>13</v>
      </c>
      <c r="F51" s="75">
        <v>16</v>
      </c>
      <c r="G51" s="79">
        <f t="shared" si="0"/>
        <v>29</v>
      </c>
    </row>
    <row r="52" spans="1:7" ht="27" customHeight="1" thickBot="1" x14ac:dyDescent="0.3">
      <c r="A52" s="99"/>
      <c r="B52" s="100"/>
      <c r="C52" s="43" t="s">
        <v>119</v>
      </c>
      <c r="D52" s="71">
        <v>0</v>
      </c>
      <c r="E52" s="54">
        <v>10</v>
      </c>
      <c r="F52" s="76">
        <v>17</v>
      </c>
      <c r="G52" s="72">
        <f t="shared" si="0"/>
        <v>27</v>
      </c>
    </row>
    <row r="53" spans="1:7" ht="45.75" customHeight="1" thickBot="1" x14ac:dyDescent="0.3">
      <c r="A53" s="105" t="s">
        <v>154</v>
      </c>
      <c r="B53" s="106"/>
      <c r="C53" s="65" t="s">
        <v>167</v>
      </c>
      <c r="D53" s="71">
        <v>0</v>
      </c>
      <c r="E53" s="53">
        <v>24</v>
      </c>
      <c r="F53" s="77">
        <v>38</v>
      </c>
      <c r="G53" s="73">
        <f t="shared" si="0"/>
        <v>62</v>
      </c>
    </row>
    <row r="54" spans="1:7" ht="21.75" customHeight="1" thickBot="1" x14ac:dyDescent="0.3">
      <c r="A54" s="97" t="s">
        <v>121</v>
      </c>
      <c r="B54" s="98"/>
      <c r="C54" s="64" t="s">
        <v>122</v>
      </c>
      <c r="D54" s="71">
        <v>0</v>
      </c>
      <c r="E54" s="81">
        <v>8</v>
      </c>
      <c r="F54" s="82">
        <v>16</v>
      </c>
      <c r="G54" s="68">
        <f t="shared" si="0"/>
        <v>24</v>
      </c>
    </row>
    <row r="55" spans="1:7" ht="21.75" customHeight="1" thickBot="1" x14ac:dyDescent="0.3">
      <c r="A55" s="99"/>
      <c r="B55" s="100"/>
      <c r="C55" s="43" t="s">
        <v>123</v>
      </c>
      <c r="D55" s="71">
        <v>0</v>
      </c>
      <c r="E55" s="53">
        <v>16</v>
      </c>
      <c r="F55" s="77">
        <v>17</v>
      </c>
      <c r="G55" s="73">
        <f t="shared" si="0"/>
        <v>33</v>
      </c>
    </row>
    <row r="56" spans="1:7" ht="21.75" customHeight="1" thickBot="1" x14ac:dyDescent="0.3">
      <c r="A56" s="101" t="s">
        <v>124</v>
      </c>
      <c r="B56" s="102"/>
      <c r="C56" s="44" t="s">
        <v>125</v>
      </c>
      <c r="D56" s="71">
        <v>0</v>
      </c>
      <c r="E56" s="52">
        <v>19</v>
      </c>
      <c r="F56" s="75">
        <v>37</v>
      </c>
      <c r="G56" s="79">
        <f t="shared" si="0"/>
        <v>56</v>
      </c>
    </row>
    <row r="57" spans="1:7" ht="21.75" customHeight="1" thickBot="1" x14ac:dyDescent="0.3">
      <c r="A57" s="101"/>
      <c r="B57" s="102"/>
      <c r="C57" s="44" t="s">
        <v>126</v>
      </c>
      <c r="D57" s="71">
        <v>0</v>
      </c>
      <c r="E57" s="54">
        <v>0</v>
      </c>
      <c r="F57" s="76">
        <v>1</v>
      </c>
      <c r="G57" s="72">
        <f t="shared" si="0"/>
        <v>1</v>
      </c>
    </row>
    <row r="58" spans="1:7" ht="21.75" customHeight="1" thickBot="1" x14ac:dyDescent="0.3">
      <c r="A58" s="39"/>
      <c r="B58" s="1"/>
      <c r="C58" s="45" t="s">
        <v>127</v>
      </c>
      <c r="D58" s="71">
        <v>0</v>
      </c>
      <c r="E58" s="54">
        <v>5</v>
      </c>
      <c r="F58" s="76">
        <v>3</v>
      </c>
      <c r="G58" s="72">
        <f t="shared" si="0"/>
        <v>8</v>
      </c>
    </row>
    <row r="59" spans="1:7" ht="21.75" customHeight="1" thickBot="1" x14ac:dyDescent="0.3">
      <c r="A59" s="40"/>
      <c r="B59" s="50"/>
      <c r="C59" s="43" t="s">
        <v>128</v>
      </c>
      <c r="D59" s="71">
        <v>0</v>
      </c>
      <c r="E59" s="53">
        <v>4</v>
      </c>
      <c r="F59" s="77">
        <v>7</v>
      </c>
      <c r="G59" s="73">
        <f t="shared" si="0"/>
        <v>11</v>
      </c>
    </row>
    <row r="60" spans="1:7" ht="33" customHeight="1" thickBot="1" x14ac:dyDescent="0.3">
      <c r="A60" s="105" t="s">
        <v>129</v>
      </c>
      <c r="B60" s="106"/>
      <c r="C60" s="65" t="s">
        <v>130</v>
      </c>
      <c r="D60" s="71">
        <v>0</v>
      </c>
      <c r="E60" s="85">
        <v>28</v>
      </c>
      <c r="F60" s="86">
        <v>44</v>
      </c>
      <c r="G60" s="62">
        <f t="shared" si="0"/>
        <v>72</v>
      </c>
    </row>
    <row r="61" spans="1:7" ht="44.25" customHeight="1" thickBot="1" x14ac:dyDescent="0.3">
      <c r="A61" s="105" t="s">
        <v>131</v>
      </c>
      <c r="B61" s="106"/>
      <c r="C61" s="65" t="s">
        <v>132</v>
      </c>
      <c r="D61" s="71">
        <v>0</v>
      </c>
      <c r="E61" s="85">
        <v>23</v>
      </c>
      <c r="F61" s="86">
        <v>37</v>
      </c>
      <c r="G61" s="62">
        <f t="shared" si="0"/>
        <v>60</v>
      </c>
    </row>
    <row r="62" spans="1:7" ht="37.5" customHeight="1" thickBot="1" x14ac:dyDescent="0.3">
      <c r="A62" s="105" t="s">
        <v>133</v>
      </c>
      <c r="B62" s="106"/>
      <c r="C62" s="65" t="s">
        <v>134</v>
      </c>
      <c r="D62" s="71">
        <v>0</v>
      </c>
      <c r="E62" s="85">
        <v>26</v>
      </c>
      <c r="F62" s="86">
        <v>36</v>
      </c>
      <c r="G62" s="62">
        <f t="shared" si="0"/>
        <v>62</v>
      </c>
    </row>
    <row r="63" spans="1:7" ht="21.75" customHeight="1" thickBot="1" x14ac:dyDescent="0.3">
      <c r="A63" s="97" t="s">
        <v>135</v>
      </c>
      <c r="B63" s="98"/>
      <c r="C63" s="64" t="s">
        <v>136</v>
      </c>
      <c r="D63" s="71">
        <v>0</v>
      </c>
      <c r="E63" s="81">
        <v>15</v>
      </c>
      <c r="F63" s="82">
        <v>23</v>
      </c>
      <c r="G63" s="68">
        <f t="shared" si="0"/>
        <v>38</v>
      </c>
    </row>
    <row r="64" spans="1:7" ht="21.75" customHeight="1" thickBot="1" x14ac:dyDescent="0.3">
      <c r="A64" s="99"/>
      <c r="B64" s="100"/>
      <c r="C64" s="43" t="s">
        <v>137</v>
      </c>
      <c r="D64" s="71">
        <v>0</v>
      </c>
      <c r="E64" s="53">
        <v>22</v>
      </c>
      <c r="F64" s="77">
        <v>33</v>
      </c>
      <c r="G64" s="73">
        <f t="shared" si="0"/>
        <v>55</v>
      </c>
    </row>
    <row r="65" spans="1:7" ht="30.75" customHeight="1" thickBot="1" x14ac:dyDescent="0.3">
      <c r="A65" s="105" t="s">
        <v>155</v>
      </c>
      <c r="B65" s="106"/>
      <c r="C65" s="65" t="s">
        <v>138</v>
      </c>
      <c r="D65" s="71">
        <v>0</v>
      </c>
      <c r="E65" s="85">
        <v>31</v>
      </c>
      <c r="F65" s="86">
        <v>51</v>
      </c>
      <c r="G65" s="62">
        <f t="shared" si="0"/>
        <v>82</v>
      </c>
    </row>
    <row r="66" spans="1:7" ht="21.75" customHeight="1" thickBot="1" x14ac:dyDescent="0.3">
      <c r="A66" s="105" t="s">
        <v>139</v>
      </c>
      <c r="B66" s="106"/>
      <c r="C66" s="65" t="s">
        <v>140</v>
      </c>
      <c r="D66" s="71">
        <v>0</v>
      </c>
      <c r="E66" s="85">
        <v>34</v>
      </c>
      <c r="F66" s="86">
        <v>50</v>
      </c>
      <c r="G66" s="62">
        <f t="shared" si="0"/>
        <v>84</v>
      </c>
    </row>
    <row r="67" spans="1:7" ht="23.25" customHeight="1" thickBot="1" x14ac:dyDescent="0.3">
      <c r="A67" s="105" t="s">
        <v>141</v>
      </c>
      <c r="B67" s="106"/>
      <c r="C67" s="65" t="s">
        <v>142</v>
      </c>
      <c r="D67" s="71">
        <v>0</v>
      </c>
      <c r="E67" s="85">
        <v>30</v>
      </c>
      <c r="F67" s="86">
        <v>49</v>
      </c>
      <c r="G67" s="62">
        <f t="shared" si="0"/>
        <v>79</v>
      </c>
    </row>
    <row r="68" spans="1:7" ht="34.5" customHeight="1" thickBot="1" x14ac:dyDescent="0.3">
      <c r="A68" s="105" t="s">
        <v>162</v>
      </c>
      <c r="B68" s="106"/>
      <c r="C68" s="57" t="s">
        <v>163</v>
      </c>
      <c r="D68" s="71">
        <v>0</v>
      </c>
      <c r="E68" s="89">
        <v>31</v>
      </c>
      <c r="F68" s="90">
        <v>49</v>
      </c>
      <c r="G68" s="62">
        <f t="shared" si="0"/>
        <v>80</v>
      </c>
    </row>
    <row r="69" spans="1:7" ht="18.75" customHeight="1" thickBot="1" x14ac:dyDescent="0.3">
      <c r="A69" s="58"/>
      <c r="B69" s="59" t="s">
        <v>143</v>
      </c>
      <c r="C69" s="64" t="s">
        <v>14</v>
      </c>
      <c r="D69" s="71">
        <v>0</v>
      </c>
      <c r="E69" s="67">
        <v>31</v>
      </c>
      <c r="F69" s="87">
        <v>54</v>
      </c>
      <c r="G69" s="68">
        <f t="shared" si="0"/>
        <v>85</v>
      </c>
    </row>
    <row r="70" spans="1:7" ht="18.75" customHeight="1" thickBot="1" x14ac:dyDescent="0.3">
      <c r="A70" s="40"/>
      <c r="B70" s="50"/>
      <c r="C70" s="43" t="s">
        <v>15</v>
      </c>
      <c r="D70" s="71">
        <v>0</v>
      </c>
      <c r="E70" s="48">
        <v>3</v>
      </c>
      <c r="F70" s="78">
        <v>3</v>
      </c>
      <c r="G70" s="73">
        <f t="shared" si="0"/>
        <v>6</v>
      </c>
    </row>
    <row r="71" spans="1:7" ht="18.75" customHeight="1" thickBot="1" x14ac:dyDescent="0.3">
      <c r="A71" s="58"/>
      <c r="B71" s="59" t="s">
        <v>144</v>
      </c>
      <c r="C71" s="64" t="s">
        <v>14</v>
      </c>
      <c r="D71" s="71">
        <v>0</v>
      </c>
      <c r="E71" s="67">
        <v>23</v>
      </c>
      <c r="F71" s="87">
        <v>32</v>
      </c>
      <c r="G71" s="68">
        <f t="shared" si="0"/>
        <v>55</v>
      </c>
    </row>
    <row r="72" spans="1:7" ht="18.75" customHeight="1" thickBot="1" x14ac:dyDescent="0.3">
      <c r="A72" s="40"/>
      <c r="B72" s="50"/>
      <c r="C72" s="43" t="s">
        <v>15</v>
      </c>
      <c r="D72" s="71">
        <v>0</v>
      </c>
      <c r="E72" s="48">
        <v>9</v>
      </c>
      <c r="F72" s="78">
        <v>17</v>
      </c>
      <c r="G72" s="73">
        <f t="shared" si="0"/>
        <v>26</v>
      </c>
    </row>
    <row r="73" spans="1:7" ht="18.75" customHeight="1" thickBot="1" x14ac:dyDescent="0.3">
      <c r="A73" s="58"/>
      <c r="B73" s="59" t="s">
        <v>145</v>
      </c>
      <c r="C73" s="64" t="s">
        <v>14</v>
      </c>
      <c r="D73" s="71">
        <v>0</v>
      </c>
      <c r="E73" s="67">
        <v>34</v>
      </c>
      <c r="F73" s="87">
        <v>53</v>
      </c>
      <c r="G73" s="68">
        <f t="shared" si="0"/>
        <v>87</v>
      </c>
    </row>
    <row r="74" spans="1:7" ht="18.75" customHeight="1" thickBot="1" x14ac:dyDescent="0.3">
      <c r="A74" s="40"/>
      <c r="B74" s="50"/>
      <c r="C74" s="43" t="s">
        <v>15</v>
      </c>
      <c r="D74" s="71">
        <v>0</v>
      </c>
      <c r="E74" s="48">
        <v>3</v>
      </c>
      <c r="F74" s="78">
        <v>3</v>
      </c>
      <c r="G74" s="73">
        <f t="shared" si="0"/>
        <v>6</v>
      </c>
    </row>
    <row r="75" spans="1:7" ht="18.75" customHeight="1" thickBot="1" x14ac:dyDescent="0.3">
      <c r="A75" s="58"/>
      <c r="B75" s="59" t="s">
        <v>146</v>
      </c>
      <c r="C75" s="64" t="s">
        <v>14</v>
      </c>
      <c r="D75" s="71">
        <v>0</v>
      </c>
      <c r="E75" s="67">
        <v>34</v>
      </c>
      <c r="F75" s="87">
        <v>50</v>
      </c>
      <c r="G75" s="68">
        <f t="shared" ref="G75:G88" si="1">+SUM(D75:F75)</f>
        <v>84</v>
      </c>
    </row>
    <row r="76" spans="1:7" ht="18.75" customHeight="1" thickBot="1" x14ac:dyDescent="0.3">
      <c r="A76" s="40"/>
      <c r="B76" s="50"/>
      <c r="C76" s="43" t="s">
        <v>15</v>
      </c>
      <c r="D76" s="71">
        <v>0</v>
      </c>
      <c r="E76" s="48">
        <v>2</v>
      </c>
      <c r="F76" s="78">
        <v>5</v>
      </c>
      <c r="G76" s="73">
        <f t="shared" si="1"/>
        <v>7</v>
      </c>
    </row>
    <row r="77" spans="1:7" ht="18.75" customHeight="1" thickBot="1" x14ac:dyDescent="0.3">
      <c r="A77" s="58"/>
      <c r="B77" s="59" t="s">
        <v>147</v>
      </c>
      <c r="C77" s="64" t="s">
        <v>14</v>
      </c>
      <c r="D77" s="71">
        <v>0</v>
      </c>
      <c r="E77" s="67">
        <v>35</v>
      </c>
      <c r="F77" s="87">
        <v>50</v>
      </c>
      <c r="G77" s="68">
        <f t="shared" si="1"/>
        <v>85</v>
      </c>
    </row>
    <row r="78" spans="1:7" ht="18.75" customHeight="1" thickBot="1" x14ac:dyDescent="0.3">
      <c r="A78" s="40"/>
      <c r="B78" s="50"/>
      <c r="C78" s="43" t="s">
        <v>15</v>
      </c>
      <c r="D78" s="71">
        <v>0</v>
      </c>
      <c r="E78" s="48">
        <v>1</v>
      </c>
      <c r="F78" s="78">
        <v>4</v>
      </c>
      <c r="G78" s="73">
        <f t="shared" si="1"/>
        <v>5</v>
      </c>
    </row>
    <row r="79" spans="1:7" ht="18.75" customHeight="1" thickBot="1" x14ac:dyDescent="0.3">
      <c r="A79" s="58"/>
      <c r="B79" s="59" t="s">
        <v>148</v>
      </c>
      <c r="C79" s="64" t="s">
        <v>14</v>
      </c>
      <c r="D79" s="71">
        <v>0</v>
      </c>
      <c r="E79" s="67">
        <v>30</v>
      </c>
      <c r="F79" s="87">
        <v>45</v>
      </c>
      <c r="G79" s="68">
        <f t="shared" si="1"/>
        <v>75</v>
      </c>
    </row>
    <row r="80" spans="1:7" ht="18.75" customHeight="1" thickBot="1" x14ac:dyDescent="0.3">
      <c r="A80" s="40"/>
      <c r="B80" s="50"/>
      <c r="C80" s="43" t="s">
        <v>15</v>
      </c>
      <c r="D80" s="71">
        <v>0</v>
      </c>
      <c r="E80" s="48">
        <v>1</v>
      </c>
      <c r="F80" s="78">
        <v>8</v>
      </c>
      <c r="G80" s="73">
        <f t="shared" si="1"/>
        <v>9</v>
      </c>
    </row>
    <row r="81" spans="1:7" ht="18.75" customHeight="1" thickBot="1" x14ac:dyDescent="0.3">
      <c r="A81" s="58"/>
      <c r="B81" s="59" t="s">
        <v>149</v>
      </c>
      <c r="C81" s="64" t="s">
        <v>14</v>
      </c>
      <c r="D81" s="71">
        <v>0</v>
      </c>
      <c r="E81" s="67">
        <v>37</v>
      </c>
      <c r="F81" s="87">
        <v>54</v>
      </c>
      <c r="G81" s="68">
        <f t="shared" si="1"/>
        <v>91</v>
      </c>
    </row>
    <row r="82" spans="1:7" ht="18.75" customHeight="1" thickBot="1" x14ac:dyDescent="0.3">
      <c r="A82" s="40"/>
      <c r="B82" s="50"/>
      <c r="C82" s="43" t="s">
        <v>15</v>
      </c>
      <c r="D82" s="71">
        <v>0</v>
      </c>
      <c r="E82" s="48">
        <v>0</v>
      </c>
      <c r="F82" s="78">
        <v>2</v>
      </c>
      <c r="G82" s="73">
        <f t="shared" si="1"/>
        <v>2</v>
      </c>
    </row>
    <row r="83" spans="1:7" ht="18.75" customHeight="1" thickBot="1" x14ac:dyDescent="0.3">
      <c r="A83" s="58"/>
      <c r="B83" s="59" t="s">
        <v>150</v>
      </c>
      <c r="C83" s="64" t="s">
        <v>14</v>
      </c>
      <c r="D83" s="71">
        <v>0</v>
      </c>
      <c r="E83" s="67">
        <v>37</v>
      </c>
      <c r="F83" s="87">
        <v>53</v>
      </c>
      <c r="G83" s="68">
        <f t="shared" si="1"/>
        <v>90</v>
      </c>
    </row>
    <row r="84" spans="1:7" ht="18.75" customHeight="1" thickBot="1" x14ac:dyDescent="0.3">
      <c r="A84" s="40"/>
      <c r="B84" s="50"/>
      <c r="C84" s="43" t="s">
        <v>15</v>
      </c>
      <c r="D84" s="71">
        <v>0</v>
      </c>
      <c r="E84" s="48">
        <v>0</v>
      </c>
      <c r="F84" s="78">
        <v>2</v>
      </c>
      <c r="G84" s="73">
        <f t="shared" si="1"/>
        <v>2</v>
      </c>
    </row>
    <row r="85" spans="1:7" ht="18.75" customHeight="1" thickBot="1" x14ac:dyDescent="0.3">
      <c r="A85" s="58"/>
      <c r="B85" s="59" t="s">
        <v>151</v>
      </c>
      <c r="C85" s="64" t="s">
        <v>14</v>
      </c>
      <c r="D85" s="71">
        <v>0</v>
      </c>
      <c r="E85" s="67">
        <v>26</v>
      </c>
      <c r="F85" s="87">
        <v>41</v>
      </c>
      <c r="G85" s="68">
        <f t="shared" si="1"/>
        <v>67</v>
      </c>
    </row>
    <row r="86" spans="1:7" ht="18.75" customHeight="1" thickBot="1" x14ac:dyDescent="0.3">
      <c r="A86" s="40"/>
      <c r="B86" s="50"/>
      <c r="C86" s="43" t="s">
        <v>15</v>
      </c>
      <c r="D86" s="71">
        <v>0</v>
      </c>
      <c r="E86" s="48">
        <v>7</v>
      </c>
      <c r="F86" s="78">
        <v>14</v>
      </c>
      <c r="G86" s="73">
        <f t="shared" si="1"/>
        <v>21</v>
      </c>
    </row>
    <row r="87" spans="1:7" ht="18.75" customHeight="1" thickBot="1" x14ac:dyDescent="0.3">
      <c r="A87" s="58"/>
      <c r="B87" s="59" t="s">
        <v>152</v>
      </c>
      <c r="C87" s="64" t="s">
        <v>14</v>
      </c>
      <c r="D87" s="71">
        <v>0</v>
      </c>
      <c r="E87" s="67">
        <v>35</v>
      </c>
      <c r="F87" s="87">
        <v>52</v>
      </c>
      <c r="G87" s="68">
        <f t="shared" si="1"/>
        <v>87</v>
      </c>
    </row>
    <row r="88" spans="1:7" ht="18.75" customHeight="1" thickBot="1" x14ac:dyDescent="0.3">
      <c r="A88" s="40"/>
      <c r="B88" s="50"/>
      <c r="C88" s="43" t="s">
        <v>15</v>
      </c>
      <c r="D88" s="71">
        <v>0</v>
      </c>
      <c r="E88" s="48">
        <v>0</v>
      </c>
      <c r="F88" s="78">
        <v>3</v>
      </c>
      <c r="G88" s="73">
        <f t="shared" si="1"/>
        <v>3</v>
      </c>
    </row>
    <row r="89" spans="1:7" x14ac:dyDescent="0.25">
      <c r="A89" s="8"/>
      <c r="B89" s="8"/>
    </row>
  </sheetData>
  <mergeCells count="24">
    <mergeCell ref="A68:B68"/>
    <mergeCell ref="A51:B52"/>
    <mergeCell ref="A53:B53"/>
    <mergeCell ref="A54:B55"/>
    <mergeCell ref="A56:B57"/>
    <mergeCell ref="A60:B60"/>
    <mergeCell ref="A61:B61"/>
    <mergeCell ref="A62:B62"/>
    <mergeCell ref="A63:B64"/>
    <mergeCell ref="A65:B65"/>
    <mergeCell ref="A66:B66"/>
    <mergeCell ref="A67:B67"/>
    <mergeCell ref="A50:B50"/>
    <mergeCell ref="A1:G1"/>
    <mergeCell ref="A2:G2"/>
    <mergeCell ref="A9:B9"/>
    <mergeCell ref="A18:B18"/>
    <mergeCell ref="A28:B29"/>
    <mergeCell ref="A30:B31"/>
    <mergeCell ref="A38:B39"/>
    <mergeCell ref="A41:B41"/>
    <mergeCell ref="A46:B46"/>
    <mergeCell ref="A47:B47"/>
    <mergeCell ref="A48:B49"/>
  </mergeCells>
  <pageMargins left="0.7" right="0.7" top="0.75" bottom="0.75" header="0.3" footer="0.3"/>
  <pageSetup paperSize="5" scale="93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F07B-3363-45D0-AB24-CA1EBE228BCE}">
  <sheetPr>
    <pageSetUpPr fitToPage="1"/>
  </sheetPr>
  <dimension ref="A1:J91"/>
  <sheetViews>
    <sheetView topLeftCell="A22" zoomScale="85" zoomScaleNormal="85" workbookViewId="0">
      <selection activeCell="C33" sqref="C33"/>
    </sheetView>
  </sheetViews>
  <sheetFormatPr defaultRowHeight="15" x14ac:dyDescent="0.25"/>
  <cols>
    <col min="1" max="2" width="14.85546875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8" width="18.7109375" customWidth="1"/>
    <col min="9" max="9" width="1.140625" hidden="1" customWidth="1"/>
    <col min="10" max="10" width="19.5703125" hidden="1" customWidth="1"/>
  </cols>
  <sheetData>
    <row r="1" spans="1:10" ht="23.25" x14ac:dyDescent="0.25">
      <c r="A1" s="103" t="s">
        <v>33</v>
      </c>
      <c r="B1" s="103"/>
      <c r="C1" s="103"/>
      <c r="D1" s="103"/>
      <c r="E1" s="103"/>
      <c r="F1" s="103"/>
      <c r="G1" s="103"/>
      <c r="H1" s="103"/>
    </row>
    <row r="2" spans="1:10" ht="18.75" x14ac:dyDescent="0.3">
      <c r="A2" s="104" t="s">
        <v>58</v>
      </c>
      <c r="B2" s="104"/>
      <c r="C2" s="104"/>
      <c r="D2" s="104"/>
      <c r="E2" s="104"/>
      <c r="F2" s="104"/>
      <c r="G2" s="104"/>
      <c r="H2" s="104"/>
    </row>
    <row r="3" spans="1:10" ht="36.75" customHeight="1" thickBot="1" x14ac:dyDescent="0.35">
      <c r="A3" s="14"/>
      <c r="B3" s="38"/>
      <c r="C3" s="14"/>
      <c r="E3" s="12" t="s">
        <v>37</v>
      </c>
      <c r="F3" s="12" t="s">
        <v>25</v>
      </c>
      <c r="G3" s="12" t="s">
        <v>24</v>
      </c>
      <c r="H3" s="14"/>
    </row>
    <row r="4" spans="1:10" ht="27" customHeight="1" thickBot="1" x14ac:dyDescent="0.35">
      <c r="A4" s="107" t="s">
        <v>36</v>
      </c>
      <c r="B4" s="107"/>
      <c r="C4" s="107"/>
      <c r="D4" s="108"/>
      <c r="E4" s="13">
        <f>+SUM(E5:E8)</f>
        <v>794</v>
      </c>
      <c r="F4" s="13">
        <f>+SUM(F5:F8)</f>
        <v>14</v>
      </c>
      <c r="G4" s="13">
        <f>+SUM(F4/E4*100)</f>
        <v>1.7632241813602016</v>
      </c>
      <c r="H4" s="14"/>
    </row>
    <row r="5" spans="1:10" ht="25.5" customHeight="1" thickBot="1" x14ac:dyDescent="0.35">
      <c r="A5" s="107" t="s">
        <v>0</v>
      </c>
      <c r="B5" s="107"/>
      <c r="C5" s="107"/>
      <c r="D5" s="107"/>
      <c r="E5" s="13">
        <v>216</v>
      </c>
      <c r="F5" s="13">
        <v>4</v>
      </c>
      <c r="G5" s="13">
        <f>+SUM('PCT TALLY'!F4)</f>
        <v>67.592592592592595</v>
      </c>
      <c r="H5" s="14"/>
    </row>
    <row r="6" spans="1:10" ht="27.75" customHeight="1" thickBot="1" x14ac:dyDescent="0.35">
      <c r="A6" s="107" t="s">
        <v>16</v>
      </c>
      <c r="B6" s="107"/>
      <c r="C6" s="107"/>
      <c r="D6" s="107"/>
      <c r="E6" s="13">
        <v>185</v>
      </c>
      <c r="F6" s="13">
        <v>4</v>
      </c>
      <c r="G6" s="13">
        <f>+SUM('PCT TALLY (2)'!F4)</f>
        <v>49.729729729729733</v>
      </c>
      <c r="H6" s="14"/>
    </row>
    <row r="7" spans="1:10" ht="31.5" customHeight="1" thickBot="1" x14ac:dyDescent="0.35">
      <c r="A7" s="107" t="s">
        <v>17</v>
      </c>
      <c r="B7" s="107"/>
      <c r="C7" s="107"/>
      <c r="D7" s="107"/>
      <c r="E7" s="13">
        <v>201</v>
      </c>
      <c r="F7" s="13">
        <v>6</v>
      </c>
      <c r="G7" s="13">
        <f>+SUM('PCT TALLY (3)'!F4)</f>
        <v>49.75124378109453</v>
      </c>
      <c r="H7" s="14"/>
    </row>
    <row r="8" spans="1:10" ht="28.5" customHeight="1" thickBot="1" x14ac:dyDescent="0.35">
      <c r="A8" s="107" t="s">
        <v>18</v>
      </c>
      <c r="B8" s="107"/>
      <c r="C8" s="107"/>
      <c r="D8" s="107"/>
      <c r="E8" s="13">
        <v>192</v>
      </c>
      <c r="F8" s="13">
        <v>0</v>
      </c>
      <c r="G8" s="13">
        <f>+SUM('PCT TALLY (4)'!F4)</f>
        <v>50</v>
      </c>
      <c r="H8" s="14"/>
    </row>
    <row r="9" spans="1:10" ht="13.5" customHeight="1" thickBot="1" x14ac:dyDescent="0.35">
      <c r="A9" s="23"/>
      <c r="B9" s="23"/>
      <c r="C9" s="23"/>
      <c r="D9" s="23"/>
      <c r="E9" s="19"/>
      <c r="F9" s="19"/>
      <c r="G9" s="19"/>
      <c r="H9" s="24"/>
    </row>
    <row r="10" spans="1:10" ht="48" customHeight="1" thickBot="1" x14ac:dyDescent="0.3">
      <c r="D10" s="28" t="s">
        <v>35</v>
      </c>
      <c r="E10" s="28" t="s">
        <v>34</v>
      </c>
      <c r="F10" s="28" t="s">
        <v>32</v>
      </c>
      <c r="G10" s="28" t="s">
        <v>31</v>
      </c>
      <c r="H10" s="27" t="s">
        <v>73</v>
      </c>
      <c r="I10" s="36"/>
      <c r="J10" s="37" t="s">
        <v>57</v>
      </c>
    </row>
    <row r="11" spans="1:10" ht="28.5" customHeight="1" thickBot="1" x14ac:dyDescent="0.3">
      <c r="A11" s="105" t="s">
        <v>60</v>
      </c>
      <c r="B11" s="106"/>
      <c r="C11" s="60" t="s">
        <v>59</v>
      </c>
      <c r="D11" s="71">
        <f>+SUM('PCT TALLY'!D9)</f>
        <v>4</v>
      </c>
      <c r="E11" s="71">
        <f>+SUM('PCT TALLY (2)'!D9)</f>
        <v>4</v>
      </c>
      <c r="F11" s="71">
        <f>+SUM('PCT TALLY (3)'!D9)</f>
        <v>6</v>
      </c>
      <c r="G11" s="71">
        <f>+SUM('PCT TALLY (4)'!D9)</f>
        <v>0</v>
      </c>
      <c r="H11" s="95">
        <f>+SUM(D11:G11)</f>
        <v>14</v>
      </c>
    </row>
    <row r="12" spans="1:10" ht="28.5" customHeight="1" thickBot="1" x14ac:dyDescent="0.3">
      <c r="A12" s="39"/>
      <c r="B12" s="63" t="s">
        <v>61</v>
      </c>
      <c r="C12" s="44" t="s">
        <v>62</v>
      </c>
      <c r="D12" s="71">
        <f>+SUM('PCT TALLY'!D10)</f>
        <v>0</v>
      </c>
      <c r="E12" s="71">
        <f>+SUM('PCT TALLY (2)'!D10)</f>
        <v>0</v>
      </c>
      <c r="F12" s="71">
        <f>+SUM('PCT TALLY (3)'!D10)</f>
        <v>1</v>
      </c>
      <c r="G12" s="71">
        <f>+SUM('PCT TALLY (4)'!D10)</f>
        <v>0</v>
      </c>
      <c r="H12" s="95">
        <f t="shared" ref="H12:H75" si="0">+SUM(D12:G12)</f>
        <v>1</v>
      </c>
    </row>
    <row r="13" spans="1:10" ht="28.5" customHeight="1" thickBot="1" x14ac:dyDescent="0.3">
      <c r="A13" s="39"/>
      <c r="B13" s="1"/>
      <c r="C13" s="45" t="s">
        <v>63</v>
      </c>
      <c r="D13" s="71">
        <f>+SUM('PCT TALLY'!D11)</f>
        <v>0</v>
      </c>
      <c r="E13" s="71">
        <f>+SUM('PCT TALLY (2)'!D11)</f>
        <v>0</v>
      </c>
      <c r="F13" s="71">
        <f>+SUM('PCT TALLY (3)'!D11)</f>
        <v>0</v>
      </c>
      <c r="G13" s="71">
        <f>+SUM('PCT TALLY (4)'!D11)</f>
        <v>0</v>
      </c>
      <c r="H13" s="95">
        <f t="shared" si="0"/>
        <v>0</v>
      </c>
    </row>
    <row r="14" spans="1:10" ht="28.5" customHeight="1" thickBot="1" x14ac:dyDescent="0.3">
      <c r="A14" s="39"/>
      <c r="B14" s="1"/>
      <c r="C14" s="44" t="s">
        <v>64</v>
      </c>
      <c r="D14" s="71">
        <f>+SUM('PCT TALLY'!D12)</f>
        <v>0</v>
      </c>
      <c r="E14" s="71">
        <f>+SUM('PCT TALLY (2)'!D12)</f>
        <v>0</v>
      </c>
      <c r="F14" s="71">
        <f>+SUM('PCT TALLY (3)'!D12)</f>
        <v>0</v>
      </c>
      <c r="G14" s="71">
        <f>+SUM('PCT TALLY (4)'!D12)</f>
        <v>0</v>
      </c>
      <c r="H14" s="95">
        <f t="shared" si="0"/>
        <v>0</v>
      </c>
    </row>
    <row r="15" spans="1:10" ht="28.5" customHeight="1" thickBot="1" x14ac:dyDescent="0.3">
      <c r="A15" s="39"/>
      <c r="B15" s="1"/>
      <c r="C15" s="44" t="s">
        <v>65</v>
      </c>
      <c r="D15" s="71">
        <f>+SUM('PCT TALLY'!D13)</f>
        <v>0</v>
      </c>
      <c r="E15" s="71">
        <f>+SUM('PCT TALLY (2)'!D13)</f>
        <v>0</v>
      </c>
      <c r="F15" s="71">
        <f>+SUM('PCT TALLY (3)'!D13)</f>
        <v>0</v>
      </c>
      <c r="G15" s="71">
        <f>+SUM('PCT TALLY (4)'!D13)</f>
        <v>0</v>
      </c>
      <c r="H15" s="95">
        <f t="shared" si="0"/>
        <v>0</v>
      </c>
    </row>
    <row r="16" spans="1:10" ht="28.5" customHeight="1" thickBot="1" x14ac:dyDescent="0.3">
      <c r="A16" s="39"/>
      <c r="B16" s="2"/>
      <c r="C16" s="46" t="s">
        <v>66</v>
      </c>
      <c r="D16" s="71">
        <f>+SUM('PCT TALLY'!D14)</f>
        <v>0</v>
      </c>
      <c r="E16" s="71">
        <f>+SUM('PCT TALLY (2)'!D14)</f>
        <v>0</v>
      </c>
      <c r="F16" s="71">
        <f>+SUM('PCT TALLY (3)'!D14)</f>
        <v>0</v>
      </c>
      <c r="G16" s="71">
        <f>+SUM('PCT TALLY (4)'!D14)</f>
        <v>0</v>
      </c>
      <c r="H16" s="95">
        <f t="shared" si="0"/>
        <v>0</v>
      </c>
    </row>
    <row r="17" spans="1:8" ht="28.5" customHeight="1" thickBot="1" x14ac:dyDescent="0.3">
      <c r="A17" s="39"/>
      <c r="B17" s="2"/>
      <c r="C17" s="46" t="s">
        <v>67</v>
      </c>
      <c r="D17" s="71">
        <f>+SUM('PCT TALLY'!D15)</f>
        <v>4</v>
      </c>
      <c r="E17" s="71">
        <f>+SUM('PCT TALLY (2)'!D15)</f>
        <v>4</v>
      </c>
      <c r="F17" s="71">
        <f>+SUM('PCT TALLY (3)'!D15)</f>
        <v>5</v>
      </c>
      <c r="G17" s="71">
        <f>+SUM('PCT TALLY (4)'!D15)</f>
        <v>0</v>
      </c>
      <c r="H17" s="95">
        <f t="shared" si="0"/>
        <v>13</v>
      </c>
    </row>
    <row r="18" spans="1:8" ht="28.5" customHeight="1" thickBot="1" x14ac:dyDescent="0.3">
      <c r="A18" s="39"/>
      <c r="B18" s="2"/>
      <c r="C18" s="46" t="s">
        <v>68</v>
      </c>
      <c r="D18" s="71">
        <f>+SUM('PCT TALLY'!D16)</f>
        <v>0</v>
      </c>
      <c r="E18" s="71">
        <f>+SUM('PCT TALLY (2)'!D16)</f>
        <v>0</v>
      </c>
      <c r="F18" s="71">
        <f>+SUM('PCT TALLY (3)'!D16)</f>
        <v>0</v>
      </c>
      <c r="G18" s="71">
        <f>+SUM('PCT TALLY (4)'!D16)</f>
        <v>0</v>
      </c>
      <c r="H18" s="95">
        <f t="shared" si="0"/>
        <v>0</v>
      </c>
    </row>
    <row r="19" spans="1:8" ht="28.5" customHeight="1" thickBot="1" x14ac:dyDescent="0.3">
      <c r="A19" s="42"/>
      <c r="B19" s="43"/>
      <c r="C19" s="43" t="s">
        <v>69</v>
      </c>
      <c r="D19" s="71">
        <f>+SUM('PCT TALLY'!D17)</f>
        <v>0</v>
      </c>
      <c r="E19" s="71">
        <f>+SUM('PCT TALLY (2)'!D17)</f>
        <v>0</v>
      </c>
      <c r="F19" s="71">
        <f>+SUM('PCT TALLY (3)'!D17)</f>
        <v>0</v>
      </c>
      <c r="G19" s="71">
        <f>+SUM('PCT TALLY (4)'!D17)</f>
        <v>0</v>
      </c>
      <c r="H19" s="95">
        <f t="shared" si="0"/>
        <v>0</v>
      </c>
    </row>
    <row r="20" spans="1:8" ht="28.5" customHeight="1" thickBot="1" x14ac:dyDescent="0.3">
      <c r="A20" s="101" t="s">
        <v>75</v>
      </c>
      <c r="B20" s="102"/>
      <c r="C20" s="44" t="s">
        <v>76</v>
      </c>
      <c r="D20" s="71">
        <f>+SUM('PCT TALLY'!D18)</f>
        <v>0</v>
      </c>
      <c r="E20" s="71">
        <f>+SUM('PCT TALLY (2)'!D18)</f>
        <v>0</v>
      </c>
      <c r="F20" s="71">
        <f>+SUM('PCT TALLY (3)'!D18)</f>
        <v>0</v>
      </c>
      <c r="G20" s="71">
        <f>+SUM('PCT TALLY (4)'!D18)</f>
        <v>0</v>
      </c>
      <c r="H20" s="95">
        <f t="shared" si="0"/>
        <v>0</v>
      </c>
    </row>
    <row r="21" spans="1:8" ht="28.5" customHeight="1" thickBot="1" x14ac:dyDescent="0.3">
      <c r="A21" s="39"/>
      <c r="B21" s="51"/>
      <c r="C21" s="45" t="s">
        <v>77</v>
      </c>
      <c r="D21" s="71">
        <f>+SUM('PCT TALLY'!D19)</f>
        <v>0</v>
      </c>
      <c r="E21" s="71">
        <f>+SUM('PCT TALLY (2)'!D19)</f>
        <v>0</v>
      </c>
      <c r="F21" s="71">
        <f>+SUM('PCT TALLY (3)'!D19)</f>
        <v>0</v>
      </c>
      <c r="G21" s="71">
        <f>+SUM('PCT TALLY (4)'!D19)</f>
        <v>0</v>
      </c>
      <c r="H21" s="95">
        <f t="shared" si="0"/>
        <v>0</v>
      </c>
    </row>
    <row r="22" spans="1:8" ht="28.5" customHeight="1" thickBot="1" x14ac:dyDescent="0.3">
      <c r="A22" s="39"/>
      <c r="B22" s="51"/>
      <c r="C22" s="44" t="s">
        <v>78</v>
      </c>
      <c r="D22" s="71">
        <f>+SUM('PCT TALLY'!D20)</f>
        <v>0</v>
      </c>
      <c r="E22" s="71">
        <f>+SUM('PCT TALLY (2)'!D20)</f>
        <v>0</v>
      </c>
      <c r="F22" s="71">
        <f>+SUM('PCT TALLY (3)'!D20)</f>
        <v>0</v>
      </c>
      <c r="G22" s="71">
        <f>+SUM('PCT TALLY (4)'!D20)</f>
        <v>0</v>
      </c>
      <c r="H22" s="95">
        <f t="shared" si="0"/>
        <v>0</v>
      </c>
    </row>
    <row r="23" spans="1:8" ht="28.5" customHeight="1" thickBot="1" x14ac:dyDescent="0.3">
      <c r="A23" s="39"/>
      <c r="B23" s="51"/>
      <c r="C23" s="44" t="s">
        <v>79</v>
      </c>
      <c r="D23" s="71">
        <f>+SUM('PCT TALLY'!D21)</f>
        <v>4</v>
      </c>
      <c r="E23" s="71">
        <f>+SUM('PCT TALLY (2)'!D21)</f>
        <v>4</v>
      </c>
      <c r="F23" s="71">
        <f>+SUM('PCT TALLY (3)'!D21)</f>
        <v>6</v>
      </c>
      <c r="G23" s="71">
        <f>+SUM('PCT TALLY (4)'!D21)</f>
        <v>0</v>
      </c>
      <c r="H23" s="95">
        <f t="shared" si="0"/>
        <v>14</v>
      </c>
    </row>
    <row r="24" spans="1:8" ht="28.5" customHeight="1" thickBot="1" x14ac:dyDescent="0.3">
      <c r="A24" s="39"/>
      <c r="B24" s="1"/>
      <c r="C24" s="44" t="s">
        <v>80</v>
      </c>
      <c r="D24" s="71">
        <f>+SUM('PCT TALLY'!D22)</f>
        <v>0</v>
      </c>
      <c r="E24" s="71">
        <f>+SUM('PCT TALLY (2)'!D22)</f>
        <v>0</v>
      </c>
      <c r="F24" s="71">
        <f>+SUM('PCT TALLY (3)'!D22)</f>
        <v>0</v>
      </c>
      <c r="G24" s="71">
        <f>+SUM('PCT TALLY (4)'!D22)</f>
        <v>0</v>
      </c>
      <c r="H24" s="95">
        <f t="shared" si="0"/>
        <v>0</v>
      </c>
    </row>
    <row r="25" spans="1:8" ht="28.5" customHeight="1" thickBot="1" x14ac:dyDescent="0.3">
      <c r="A25" s="40"/>
      <c r="B25" s="50"/>
      <c r="C25" s="41" t="s">
        <v>81</v>
      </c>
      <c r="D25" s="71">
        <f>+SUM('PCT TALLY'!D23)</f>
        <v>0</v>
      </c>
      <c r="E25" s="71">
        <f>+SUM('PCT TALLY (2)'!D23)</f>
        <v>0</v>
      </c>
      <c r="F25" s="71">
        <f>+SUM('PCT TALLY (3)'!D23)</f>
        <v>0</v>
      </c>
      <c r="G25" s="71">
        <f>+SUM('PCT TALLY (4)'!D23)</f>
        <v>0</v>
      </c>
      <c r="H25" s="95">
        <f t="shared" si="0"/>
        <v>0</v>
      </c>
    </row>
    <row r="26" spans="1:8" ht="28.5" customHeight="1" thickBot="1" x14ac:dyDescent="0.3">
      <c r="A26" s="39"/>
      <c r="B26" s="63" t="s">
        <v>82</v>
      </c>
      <c r="C26" s="44" t="s">
        <v>83</v>
      </c>
      <c r="D26" s="71">
        <f>+SUM('PCT TALLY'!D24)</f>
        <v>0</v>
      </c>
      <c r="E26" s="71">
        <f>+SUM('PCT TALLY (2)'!D24)</f>
        <v>1</v>
      </c>
      <c r="F26" s="71">
        <f>+SUM('PCT TALLY (3)'!D24)</f>
        <v>1</v>
      </c>
      <c r="G26" s="71">
        <f>+SUM('PCT TALLY (4)'!D24)</f>
        <v>0</v>
      </c>
      <c r="H26" s="95">
        <f t="shared" si="0"/>
        <v>2</v>
      </c>
    </row>
    <row r="27" spans="1:8" ht="28.5" customHeight="1" thickBot="1" x14ac:dyDescent="0.3">
      <c r="A27" s="39"/>
      <c r="B27" s="1"/>
      <c r="C27" s="44" t="s">
        <v>84</v>
      </c>
      <c r="D27" s="71">
        <f>+SUM('PCT TALLY'!D25)</f>
        <v>0</v>
      </c>
      <c r="E27" s="71">
        <f>+SUM('PCT TALLY (2)'!D25)</f>
        <v>1</v>
      </c>
      <c r="F27" s="71">
        <f>+SUM('PCT TALLY (3)'!D25)</f>
        <v>1</v>
      </c>
      <c r="G27" s="71">
        <f>+SUM('PCT TALLY (4)'!D25)</f>
        <v>0</v>
      </c>
      <c r="H27" s="95">
        <f t="shared" si="0"/>
        <v>2</v>
      </c>
    </row>
    <row r="28" spans="1:8" ht="28.5" customHeight="1" thickBot="1" x14ac:dyDescent="0.3">
      <c r="A28" s="39"/>
      <c r="B28" s="1"/>
      <c r="C28" s="44" t="s">
        <v>85</v>
      </c>
      <c r="D28" s="71">
        <f>+SUM('PCT TALLY'!D26)</f>
        <v>4</v>
      </c>
      <c r="E28" s="71">
        <f>+SUM('PCT TALLY (2)'!D26)</f>
        <v>2</v>
      </c>
      <c r="F28" s="71">
        <f>+SUM('PCT TALLY (3)'!D26)</f>
        <v>4</v>
      </c>
      <c r="G28" s="71">
        <f>+SUM('PCT TALLY (4)'!D26)</f>
        <v>0</v>
      </c>
      <c r="H28" s="95">
        <f t="shared" si="0"/>
        <v>10</v>
      </c>
    </row>
    <row r="29" spans="1:8" ht="28.5" customHeight="1" thickBot="1" x14ac:dyDescent="0.3">
      <c r="A29" s="40"/>
      <c r="B29" s="50"/>
      <c r="C29" s="41" t="s">
        <v>86</v>
      </c>
      <c r="D29" s="71">
        <f>+SUM('PCT TALLY'!D27)</f>
        <v>0</v>
      </c>
      <c r="E29" s="71">
        <f>+SUM('PCT TALLY (2)'!D27)</f>
        <v>0</v>
      </c>
      <c r="F29" s="71">
        <f>+SUM('PCT TALLY (3)'!D27)</f>
        <v>0</v>
      </c>
      <c r="G29" s="71">
        <f>+SUM('PCT TALLY (4)'!D27)</f>
        <v>0</v>
      </c>
      <c r="H29" s="95">
        <f t="shared" si="0"/>
        <v>0</v>
      </c>
    </row>
    <row r="30" spans="1:8" ht="28.5" customHeight="1" thickBot="1" x14ac:dyDescent="0.3">
      <c r="A30" s="97" t="s">
        <v>87</v>
      </c>
      <c r="B30" s="98"/>
      <c r="C30" s="64" t="s">
        <v>88</v>
      </c>
      <c r="D30" s="71">
        <f>+SUM('PCT TALLY'!D28)</f>
        <v>3</v>
      </c>
      <c r="E30" s="71">
        <f>+SUM('PCT TALLY (2)'!D28)</f>
        <v>3</v>
      </c>
      <c r="F30" s="71">
        <f>+SUM('PCT TALLY (3)'!D28)</f>
        <v>4</v>
      </c>
      <c r="G30" s="71">
        <f>+SUM('PCT TALLY (4)'!D28)</f>
        <v>0</v>
      </c>
      <c r="H30" s="95">
        <f t="shared" si="0"/>
        <v>10</v>
      </c>
    </row>
    <row r="31" spans="1:8" ht="28.5" customHeight="1" thickBot="1" x14ac:dyDescent="0.3">
      <c r="A31" s="99"/>
      <c r="B31" s="100"/>
      <c r="C31" s="41" t="s">
        <v>89</v>
      </c>
      <c r="D31" s="71">
        <f>+SUM('PCT TALLY'!D29)</f>
        <v>0</v>
      </c>
      <c r="E31" s="71">
        <f>+SUM('PCT TALLY (2)'!D29)</f>
        <v>0</v>
      </c>
      <c r="F31" s="71">
        <f>+SUM('PCT TALLY (3)'!D29)</f>
        <v>0</v>
      </c>
      <c r="G31" s="71">
        <f>+SUM('PCT TALLY (4)'!D29)</f>
        <v>0</v>
      </c>
      <c r="H31" s="95">
        <f t="shared" si="0"/>
        <v>0</v>
      </c>
    </row>
    <row r="32" spans="1:8" ht="28.5" customHeight="1" thickBot="1" x14ac:dyDescent="0.3">
      <c r="A32" s="101" t="s">
        <v>90</v>
      </c>
      <c r="B32" s="102"/>
      <c r="C32" s="2" t="s">
        <v>91</v>
      </c>
      <c r="D32" s="71">
        <f>+SUM('PCT TALLY'!D30)</f>
        <v>0</v>
      </c>
      <c r="E32" s="71">
        <f>+SUM('PCT TALLY (2)'!D30)</f>
        <v>0</v>
      </c>
      <c r="F32" s="71">
        <f>+SUM('PCT TALLY (3)'!D30)</f>
        <v>0</v>
      </c>
      <c r="G32" s="71">
        <f>+SUM('PCT TALLY (4)'!D30)</f>
        <v>0</v>
      </c>
      <c r="H32" s="95">
        <f t="shared" si="0"/>
        <v>0</v>
      </c>
    </row>
    <row r="33" spans="1:8" ht="28.5" customHeight="1" thickBot="1" x14ac:dyDescent="0.3">
      <c r="A33" s="101"/>
      <c r="B33" s="102"/>
      <c r="C33" s="2" t="s">
        <v>92</v>
      </c>
      <c r="D33" s="71">
        <f>+SUM('PCT TALLY'!D31)</f>
        <v>0</v>
      </c>
      <c r="E33" s="71">
        <f>+SUM('PCT TALLY (2)'!D31)</f>
        <v>0</v>
      </c>
      <c r="F33" s="71">
        <f>+SUM('PCT TALLY (3)'!D31)</f>
        <v>0</v>
      </c>
      <c r="G33" s="71">
        <f>+SUM('PCT TALLY (4)'!D31)</f>
        <v>0</v>
      </c>
      <c r="H33" s="95">
        <f t="shared" si="0"/>
        <v>0</v>
      </c>
    </row>
    <row r="34" spans="1:8" ht="28.5" customHeight="1" thickBot="1" x14ac:dyDescent="0.3">
      <c r="A34" s="39"/>
      <c r="B34" s="10"/>
      <c r="C34" s="2" t="s">
        <v>93</v>
      </c>
      <c r="D34" s="71">
        <f>+SUM('PCT TALLY'!D32)</f>
        <v>0</v>
      </c>
      <c r="E34" s="71">
        <f>+SUM('PCT TALLY (2)'!D32)</f>
        <v>2</v>
      </c>
      <c r="F34" s="71">
        <f>+SUM('PCT TALLY (3)'!D32)</f>
        <v>0</v>
      </c>
      <c r="G34" s="71">
        <f>+SUM('PCT TALLY (4)'!D32)</f>
        <v>0</v>
      </c>
      <c r="H34" s="95">
        <f t="shared" si="0"/>
        <v>2</v>
      </c>
    </row>
    <row r="35" spans="1:8" ht="28.5" customHeight="1" thickBot="1" x14ac:dyDescent="0.3">
      <c r="A35" s="39"/>
      <c r="B35" s="10"/>
      <c r="C35" s="2" t="s">
        <v>94</v>
      </c>
      <c r="D35" s="71">
        <f>+SUM('PCT TALLY'!D33)</f>
        <v>0</v>
      </c>
      <c r="E35" s="71">
        <f>+SUM('PCT TALLY (2)'!D33)</f>
        <v>0</v>
      </c>
      <c r="F35" s="71">
        <f>+SUM('PCT TALLY (3)'!D33)</f>
        <v>0</v>
      </c>
      <c r="G35" s="71">
        <f>+SUM('PCT TALLY (4)'!D33)</f>
        <v>0</v>
      </c>
      <c r="H35" s="95">
        <f t="shared" si="0"/>
        <v>0</v>
      </c>
    </row>
    <row r="36" spans="1:8" ht="28.5" customHeight="1" thickBot="1" x14ac:dyDescent="0.3">
      <c r="A36" s="39"/>
      <c r="B36" s="10"/>
      <c r="C36" s="2" t="s">
        <v>95</v>
      </c>
      <c r="D36" s="71">
        <f>+SUM('PCT TALLY'!D34)</f>
        <v>0</v>
      </c>
      <c r="E36" s="71">
        <f>+SUM('PCT TALLY (2)'!D34)</f>
        <v>0</v>
      </c>
      <c r="F36" s="71">
        <f>+SUM('PCT TALLY (3)'!D34)</f>
        <v>0</v>
      </c>
      <c r="G36" s="71">
        <f>+SUM('PCT TALLY (4)'!D34)</f>
        <v>0</v>
      </c>
      <c r="H36" s="95">
        <f t="shared" si="0"/>
        <v>0</v>
      </c>
    </row>
    <row r="37" spans="1:8" ht="28.5" customHeight="1" thickBot="1" x14ac:dyDescent="0.3">
      <c r="A37" s="39"/>
      <c r="B37" s="10"/>
      <c r="C37" s="2" t="s">
        <v>96</v>
      </c>
      <c r="D37" s="71">
        <f>+SUM('PCT TALLY'!D35)</f>
        <v>0</v>
      </c>
      <c r="E37" s="71">
        <f>+SUM('PCT TALLY (2)'!D35)</f>
        <v>0</v>
      </c>
      <c r="F37" s="71">
        <f>+SUM('PCT TALLY (3)'!D35)</f>
        <v>0</v>
      </c>
      <c r="G37" s="71">
        <f>+SUM('PCT TALLY (4)'!D35)</f>
        <v>0</v>
      </c>
      <c r="H37" s="95">
        <f t="shared" si="0"/>
        <v>0</v>
      </c>
    </row>
    <row r="38" spans="1:8" ht="28.5" customHeight="1" thickBot="1" x14ac:dyDescent="0.3">
      <c r="A38" s="39"/>
      <c r="B38" s="10"/>
      <c r="C38" s="2" t="s">
        <v>97</v>
      </c>
      <c r="D38" s="71">
        <f>+SUM('PCT TALLY'!D36)</f>
        <v>2</v>
      </c>
      <c r="E38" s="71">
        <f>+SUM('PCT TALLY (2)'!D36)</f>
        <v>0</v>
      </c>
      <c r="F38" s="71">
        <f>+SUM('PCT TALLY (3)'!D36)</f>
        <v>0</v>
      </c>
      <c r="G38" s="71">
        <f>+SUM('PCT TALLY (4)'!D36)</f>
        <v>0</v>
      </c>
      <c r="H38" s="95">
        <f t="shared" si="0"/>
        <v>2</v>
      </c>
    </row>
    <row r="39" spans="1:8" ht="28.5" customHeight="1" thickBot="1" x14ac:dyDescent="0.3">
      <c r="A39" s="40"/>
      <c r="B39" s="56"/>
      <c r="C39" s="41" t="s">
        <v>98</v>
      </c>
      <c r="D39" s="71">
        <f>+SUM('PCT TALLY'!D37)</f>
        <v>0</v>
      </c>
      <c r="E39" s="71">
        <f>+SUM('PCT TALLY (2)'!D37)</f>
        <v>0</v>
      </c>
      <c r="F39" s="71">
        <f>+SUM('PCT TALLY (3)'!D37)</f>
        <v>0</v>
      </c>
      <c r="G39" s="71">
        <f>+SUM('PCT TALLY (4)'!D37)</f>
        <v>0</v>
      </c>
      <c r="H39" s="95">
        <f t="shared" si="0"/>
        <v>0</v>
      </c>
    </row>
    <row r="40" spans="1:8" ht="28.5" customHeight="1" thickBot="1" x14ac:dyDescent="0.3">
      <c r="A40" s="101" t="s">
        <v>99</v>
      </c>
      <c r="B40" s="102"/>
      <c r="C40" s="44" t="s">
        <v>100</v>
      </c>
      <c r="D40" s="71">
        <f>+SUM('PCT TALLY'!D38)</f>
        <v>1</v>
      </c>
      <c r="E40" s="71">
        <f>+SUM('PCT TALLY (2)'!D38)</f>
        <v>0</v>
      </c>
      <c r="F40" s="71">
        <f>+SUM('PCT TALLY (3)'!D38)</f>
        <v>0</v>
      </c>
      <c r="G40" s="71">
        <f>+SUM('PCT TALLY (4)'!D38)</f>
        <v>0</v>
      </c>
      <c r="H40" s="95">
        <f t="shared" si="0"/>
        <v>1</v>
      </c>
    </row>
    <row r="41" spans="1:8" ht="28.5" customHeight="1" thickBot="1" x14ac:dyDescent="0.3">
      <c r="A41" s="101"/>
      <c r="B41" s="102"/>
      <c r="C41" s="44" t="s">
        <v>101</v>
      </c>
      <c r="D41" s="71">
        <f>+SUM('PCT TALLY'!D39)</f>
        <v>0</v>
      </c>
      <c r="E41" s="71">
        <f>+SUM('PCT TALLY (2)'!D39)</f>
        <v>0</v>
      </c>
      <c r="F41" s="71">
        <f>+SUM('PCT TALLY (3)'!D39)</f>
        <v>0</v>
      </c>
      <c r="G41" s="71">
        <f>+SUM('PCT TALLY (4)'!D39)</f>
        <v>0</v>
      </c>
      <c r="H41" s="95">
        <f t="shared" si="0"/>
        <v>0</v>
      </c>
    </row>
    <row r="42" spans="1:8" ht="28.5" customHeight="1" thickBot="1" x14ac:dyDescent="0.3">
      <c r="A42" s="40"/>
      <c r="B42" s="50"/>
      <c r="C42" s="41" t="s">
        <v>102</v>
      </c>
      <c r="D42" s="71">
        <f>+SUM('PCT TALLY'!D40)</f>
        <v>3</v>
      </c>
      <c r="E42" s="71">
        <f>+SUM('PCT TALLY (2)'!D40)</f>
        <v>4</v>
      </c>
      <c r="F42" s="71">
        <f>+SUM('PCT TALLY (3)'!D40)</f>
        <v>2</v>
      </c>
      <c r="G42" s="71">
        <f>+SUM('PCT TALLY (4)'!D40)</f>
        <v>0</v>
      </c>
      <c r="H42" s="95">
        <f t="shared" si="0"/>
        <v>9</v>
      </c>
    </row>
    <row r="43" spans="1:8" ht="28.5" customHeight="1" thickBot="1" x14ac:dyDescent="0.3">
      <c r="A43" s="101" t="s">
        <v>103</v>
      </c>
      <c r="B43" s="102"/>
      <c r="C43" s="44" t="s">
        <v>104</v>
      </c>
      <c r="D43" s="71">
        <f>+SUM('PCT TALLY'!D41)</f>
        <v>0</v>
      </c>
      <c r="E43" s="71">
        <f>+SUM('PCT TALLY (2)'!D41)</f>
        <v>0</v>
      </c>
      <c r="F43" s="71">
        <f>+SUM('PCT TALLY (3)'!D41)</f>
        <v>0</v>
      </c>
      <c r="G43" s="71">
        <f>+SUM('PCT TALLY (4)'!D41)</f>
        <v>0</v>
      </c>
      <c r="H43" s="95">
        <f t="shared" si="0"/>
        <v>0</v>
      </c>
    </row>
    <row r="44" spans="1:8" ht="28.5" customHeight="1" thickBot="1" x14ac:dyDescent="0.3">
      <c r="A44" s="39"/>
      <c r="B44" s="1"/>
      <c r="C44" s="44" t="s">
        <v>105</v>
      </c>
      <c r="D44" s="71">
        <f>+SUM('PCT TALLY'!D42)</f>
        <v>0</v>
      </c>
      <c r="E44" s="71">
        <f>+SUM('PCT TALLY (2)'!D42)</f>
        <v>1</v>
      </c>
      <c r="F44" s="71">
        <f>+SUM('PCT TALLY (3)'!D42)</f>
        <v>0</v>
      </c>
      <c r="G44" s="71">
        <f>+SUM('PCT TALLY (4)'!D42)</f>
        <v>0</v>
      </c>
      <c r="H44" s="95">
        <f t="shared" si="0"/>
        <v>1</v>
      </c>
    </row>
    <row r="45" spans="1:8" ht="28.5" customHeight="1" thickBot="1" x14ac:dyDescent="0.3">
      <c r="A45" s="39"/>
      <c r="B45" s="1"/>
      <c r="C45" s="44" t="s">
        <v>106</v>
      </c>
      <c r="D45" s="71">
        <f>+SUM('PCT TALLY'!D43)</f>
        <v>2</v>
      </c>
      <c r="E45" s="71">
        <f>+SUM('PCT TALLY (2)'!D43)</f>
        <v>1</v>
      </c>
      <c r="F45" s="71">
        <f>+SUM('PCT TALLY (3)'!D43)</f>
        <v>1</v>
      </c>
      <c r="G45" s="71">
        <f>+SUM('PCT TALLY (4)'!D43)</f>
        <v>0</v>
      </c>
      <c r="H45" s="95">
        <f t="shared" si="0"/>
        <v>4</v>
      </c>
    </row>
    <row r="46" spans="1:8" ht="28.5" customHeight="1" thickBot="1" x14ac:dyDescent="0.3">
      <c r="A46" s="39"/>
      <c r="B46" s="1"/>
      <c r="C46" s="44" t="s">
        <v>107</v>
      </c>
      <c r="D46" s="71">
        <f>+SUM('PCT TALLY'!D44)</f>
        <v>0</v>
      </c>
      <c r="E46" s="71">
        <f>+SUM('PCT TALLY (2)'!D44)</f>
        <v>0</v>
      </c>
      <c r="F46" s="71">
        <f>+SUM('PCT TALLY (3)'!D44)</f>
        <v>0</v>
      </c>
      <c r="G46" s="71">
        <f>+SUM('PCT TALLY (4)'!D44)</f>
        <v>0</v>
      </c>
      <c r="H46" s="95">
        <f t="shared" si="0"/>
        <v>0</v>
      </c>
    </row>
    <row r="47" spans="1:8" ht="28.5" customHeight="1" thickBot="1" x14ac:dyDescent="0.3">
      <c r="A47" s="40"/>
      <c r="B47" s="83"/>
      <c r="C47" s="41" t="s">
        <v>108</v>
      </c>
      <c r="D47" s="71">
        <f>+SUM('PCT TALLY'!D45)</f>
        <v>0</v>
      </c>
      <c r="E47" s="71">
        <f>+SUM('PCT TALLY (2)'!D45)</f>
        <v>0</v>
      </c>
      <c r="F47" s="71">
        <f>+SUM('PCT TALLY (3)'!D45)</f>
        <v>0</v>
      </c>
      <c r="G47" s="71">
        <f>+SUM('PCT TALLY (4)'!D45)</f>
        <v>0</v>
      </c>
      <c r="H47" s="95">
        <f t="shared" si="0"/>
        <v>0</v>
      </c>
    </row>
    <row r="48" spans="1:8" ht="28.5" customHeight="1" thickBot="1" x14ac:dyDescent="0.3">
      <c r="A48" s="105" t="s">
        <v>109</v>
      </c>
      <c r="B48" s="106"/>
      <c r="C48" s="65" t="s">
        <v>110</v>
      </c>
      <c r="D48" s="71">
        <f>+SUM('PCT TALLY'!D46)</f>
        <v>2</v>
      </c>
      <c r="E48" s="71">
        <f>+SUM('PCT TALLY (2)'!D46)</f>
        <v>2</v>
      </c>
      <c r="F48" s="71">
        <f>+SUM('PCT TALLY (3)'!D46)</f>
        <v>4</v>
      </c>
      <c r="G48" s="71">
        <f>+SUM('PCT TALLY (4)'!D46)</f>
        <v>0</v>
      </c>
      <c r="H48" s="95">
        <f t="shared" si="0"/>
        <v>8</v>
      </c>
    </row>
    <row r="49" spans="1:8" ht="28.5" customHeight="1" thickBot="1" x14ac:dyDescent="0.3">
      <c r="A49" s="105" t="s">
        <v>111</v>
      </c>
      <c r="B49" s="106"/>
      <c r="C49" s="65" t="s">
        <v>112</v>
      </c>
      <c r="D49" s="71">
        <f>+SUM('PCT TALLY'!D47)</f>
        <v>2</v>
      </c>
      <c r="E49" s="71">
        <f>+SUM('PCT TALLY (2)'!D47)</f>
        <v>2</v>
      </c>
      <c r="F49" s="71">
        <f>+SUM('PCT TALLY (3)'!D47)</f>
        <v>4</v>
      </c>
      <c r="G49" s="71">
        <f>+SUM('PCT TALLY (4)'!D47)</f>
        <v>0</v>
      </c>
      <c r="H49" s="95">
        <f t="shared" si="0"/>
        <v>8</v>
      </c>
    </row>
    <row r="50" spans="1:8" ht="28.5" customHeight="1" thickBot="1" x14ac:dyDescent="0.3">
      <c r="A50" s="101" t="s">
        <v>113</v>
      </c>
      <c r="B50" s="102"/>
      <c r="C50" s="44" t="s">
        <v>114</v>
      </c>
      <c r="D50" s="71">
        <f>+SUM('PCT TALLY'!D48)</f>
        <v>0</v>
      </c>
      <c r="E50" s="71">
        <f>+SUM('PCT TALLY (2)'!D48)</f>
        <v>2</v>
      </c>
      <c r="F50" s="71">
        <f>+SUM('PCT TALLY (3)'!D48)</f>
        <v>0</v>
      </c>
      <c r="G50" s="71">
        <f>+SUM('PCT TALLY (4)'!D48)</f>
        <v>0</v>
      </c>
      <c r="H50" s="95">
        <f t="shared" si="0"/>
        <v>2</v>
      </c>
    </row>
    <row r="51" spans="1:8" ht="28.5" customHeight="1" thickBot="1" x14ac:dyDescent="0.3">
      <c r="A51" s="99"/>
      <c r="B51" s="100"/>
      <c r="C51" s="43" t="s">
        <v>115</v>
      </c>
      <c r="D51" s="71">
        <f>+SUM('PCT TALLY'!D49)</f>
        <v>2</v>
      </c>
      <c r="E51" s="71">
        <f>+SUM('PCT TALLY (2)'!D49)</f>
        <v>0</v>
      </c>
      <c r="F51" s="71">
        <f>+SUM('PCT TALLY (3)'!D49)</f>
        <v>0</v>
      </c>
      <c r="G51" s="71">
        <f>+SUM('PCT TALLY (4)'!D49)</f>
        <v>0</v>
      </c>
      <c r="H51" s="95">
        <f t="shared" si="0"/>
        <v>2</v>
      </c>
    </row>
    <row r="52" spans="1:8" ht="43.5" customHeight="1" thickBot="1" x14ac:dyDescent="0.3">
      <c r="A52" s="105" t="s">
        <v>116</v>
      </c>
      <c r="B52" s="106"/>
      <c r="C52" s="65" t="s">
        <v>117</v>
      </c>
      <c r="D52" s="71">
        <f>+SUM('PCT TALLY'!D50)</f>
        <v>2</v>
      </c>
      <c r="E52" s="71">
        <f>+SUM('PCT TALLY (2)'!D50)</f>
        <v>2</v>
      </c>
      <c r="F52" s="71">
        <f>+SUM('PCT TALLY (3)'!D50)</f>
        <v>4</v>
      </c>
      <c r="G52" s="71">
        <f>+SUM('PCT TALLY (4)'!D50)</f>
        <v>0</v>
      </c>
      <c r="H52" s="95">
        <f t="shared" si="0"/>
        <v>8</v>
      </c>
    </row>
    <row r="53" spans="1:8" ht="28.5" customHeight="1" thickBot="1" x14ac:dyDescent="0.3">
      <c r="A53" s="101" t="s">
        <v>159</v>
      </c>
      <c r="B53" s="102"/>
      <c r="C53" s="44" t="s">
        <v>118</v>
      </c>
      <c r="D53" s="71">
        <f>+SUM('PCT TALLY'!D51)</f>
        <v>2</v>
      </c>
      <c r="E53" s="71">
        <f>+SUM('PCT TALLY (2)'!D51)</f>
        <v>0</v>
      </c>
      <c r="F53" s="71">
        <f>+SUM('PCT TALLY (3)'!D51)</f>
        <v>0</v>
      </c>
      <c r="G53" s="71">
        <f>+SUM('PCT TALLY (4)'!D51)</f>
        <v>0</v>
      </c>
      <c r="H53" s="95">
        <f t="shared" si="0"/>
        <v>2</v>
      </c>
    </row>
    <row r="54" spans="1:8" ht="28.5" customHeight="1" thickBot="1" x14ac:dyDescent="0.3">
      <c r="A54" s="99"/>
      <c r="B54" s="100"/>
      <c r="C54" s="43" t="s">
        <v>119</v>
      </c>
      <c r="D54" s="71">
        <f>+SUM('PCT TALLY'!D52)</f>
        <v>0</v>
      </c>
      <c r="E54" s="71">
        <f>+SUM('PCT TALLY (2)'!D52)</f>
        <v>2</v>
      </c>
      <c r="F54" s="71">
        <f>+SUM('PCT TALLY (3)'!D52)</f>
        <v>0</v>
      </c>
      <c r="G54" s="71">
        <f>+SUM('PCT TALLY (4)'!D52)</f>
        <v>0</v>
      </c>
      <c r="H54" s="95">
        <f t="shared" si="0"/>
        <v>2</v>
      </c>
    </row>
    <row r="55" spans="1:8" ht="43.5" customHeight="1" thickBot="1" x14ac:dyDescent="0.3">
      <c r="A55" s="105" t="s">
        <v>120</v>
      </c>
      <c r="B55" s="106"/>
      <c r="C55" s="65" t="s">
        <v>167</v>
      </c>
      <c r="D55" s="71">
        <f>+SUM('PCT TALLY'!D53)</f>
        <v>2</v>
      </c>
      <c r="E55" s="71">
        <f>+SUM('PCT TALLY (2)'!D53)</f>
        <v>1</v>
      </c>
      <c r="F55" s="71">
        <f>+SUM('PCT TALLY (3)'!D53)</f>
        <v>4</v>
      </c>
      <c r="G55" s="71">
        <f>+SUM('PCT TALLY (4)'!D53)</f>
        <v>0</v>
      </c>
      <c r="H55" s="95">
        <f t="shared" si="0"/>
        <v>7</v>
      </c>
    </row>
    <row r="56" spans="1:8" ht="28.5" customHeight="1" thickBot="1" x14ac:dyDescent="0.3">
      <c r="A56" s="97" t="s">
        <v>121</v>
      </c>
      <c r="B56" s="98"/>
      <c r="C56" s="64" t="s">
        <v>122</v>
      </c>
      <c r="D56" s="71">
        <f>+SUM('PCT TALLY'!D54)</f>
        <v>2</v>
      </c>
      <c r="E56" s="71">
        <f>+SUM('PCT TALLY (2)'!D54)</f>
        <v>2</v>
      </c>
      <c r="F56" s="71">
        <f>+SUM('PCT TALLY (3)'!D54)</f>
        <v>1</v>
      </c>
      <c r="G56" s="71">
        <f>+SUM('PCT TALLY (4)'!D54)</f>
        <v>0</v>
      </c>
      <c r="H56" s="95">
        <f t="shared" si="0"/>
        <v>5</v>
      </c>
    </row>
    <row r="57" spans="1:8" ht="28.5" customHeight="1" thickBot="1" x14ac:dyDescent="0.3">
      <c r="A57" s="99"/>
      <c r="B57" s="100"/>
      <c r="C57" s="43" t="s">
        <v>123</v>
      </c>
      <c r="D57" s="71">
        <f>+SUM('PCT TALLY'!D55)</f>
        <v>0</v>
      </c>
      <c r="E57" s="71">
        <f>+SUM('PCT TALLY (2)'!D55)</f>
        <v>0</v>
      </c>
      <c r="F57" s="71">
        <f>+SUM('PCT TALLY (3)'!D55)</f>
        <v>0</v>
      </c>
      <c r="G57" s="71">
        <f>+SUM('PCT TALLY (4)'!D55)</f>
        <v>0</v>
      </c>
      <c r="H57" s="95">
        <f t="shared" si="0"/>
        <v>0</v>
      </c>
    </row>
    <row r="58" spans="1:8" ht="28.5" customHeight="1" thickBot="1" x14ac:dyDescent="0.3">
      <c r="A58" s="101" t="s">
        <v>124</v>
      </c>
      <c r="B58" s="102"/>
      <c r="C58" s="44" t="s">
        <v>125</v>
      </c>
      <c r="D58" s="71">
        <f>+SUM('PCT TALLY'!D56)</f>
        <v>4</v>
      </c>
      <c r="E58" s="71">
        <f>+SUM('PCT TALLY (2)'!D56)</f>
        <v>3</v>
      </c>
      <c r="F58" s="71">
        <f>+SUM('PCT TALLY (3)'!D56)</f>
        <v>5</v>
      </c>
      <c r="G58" s="71">
        <f>+SUM('PCT TALLY (4)'!D56)</f>
        <v>0</v>
      </c>
      <c r="H58" s="95">
        <f t="shared" si="0"/>
        <v>12</v>
      </c>
    </row>
    <row r="59" spans="1:8" ht="28.5" customHeight="1" thickBot="1" x14ac:dyDescent="0.3">
      <c r="A59" s="101"/>
      <c r="B59" s="102"/>
      <c r="C59" s="44" t="s">
        <v>126</v>
      </c>
      <c r="D59" s="71">
        <f>+SUM('PCT TALLY'!D57)</f>
        <v>0</v>
      </c>
      <c r="E59" s="71">
        <f>+SUM('PCT TALLY (2)'!D57)</f>
        <v>0</v>
      </c>
      <c r="F59" s="71">
        <f>+SUM('PCT TALLY (3)'!D57)</f>
        <v>0</v>
      </c>
      <c r="G59" s="71">
        <f>+SUM('PCT TALLY (4)'!D57)</f>
        <v>0</v>
      </c>
      <c r="H59" s="95">
        <f t="shared" si="0"/>
        <v>0</v>
      </c>
    </row>
    <row r="60" spans="1:8" ht="28.5" customHeight="1" thickBot="1" x14ac:dyDescent="0.3">
      <c r="A60" s="39"/>
      <c r="B60" s="1"/>
      <c r="C60" s="45" t="s">
        <v>127</v>
      </c>
      <c r="D60" s="71">
        <f>+SUM('PCT TALLY'!D58)</f>
        <v>0</v>
      </c>
      <c r="E60" s="71">
        <f>+SUM('PCT TALLY (2)'!D58)</f>
        <v>1</v>
      </c>
      <c r="F60" s="71">
        <f>+SUM('PCT TALLY (3)'!D58)</f>
        <v>1</v>
      </c>
      <c r="G60" s="71">
        <f>+SUM('PCT TALLY (4)'!D58)</f>
        <v>0</v>
      </c>
      <c r="H60" s="95">
        <f t="shared" si="0"/>
        <v>2</v>
      </c>
    </row>
    <row r="61" spans="1:8" ht="28.5" customHeight="1" thickBot="1" x14ac:dyDescent="0.3">
      <c r="A61" s="40"/>
      <c r="B61" s="50"/>
      <c r="C61" s="43" t="s">
        <v>128</v>
      </c>
      <c r="D61" s="71">
        <f>+SUM('PCT TALLY'!D59)</f>
        <v>0</v>
      </c>
      <c r="E61" s="71">
        <f>+SUM('PCT TALLY (2)'!D59)</f>
        <v>0</v>
      </c>
      <c r="F61" s="71">
        <f>+SUM('PCT TALLY (3)'!D59)</f>
        <v>0</v>
      </c>
      <c r="G61" s="71">
        <f>+SUM('PCT TALLY (4)'!D59)</f>
        <v>0</v>
      </c>
      <c r="H61" s="95">
        <f t="shared" si="0"/>
        <v>0</v>
      </c>
    </row>
    <row r="62" spans="1:8" ht="30.75" customHeight="1" thickBot="1" x14ac:dyDescent="0.3">
      <c r="A62" s="105" t="s">
        <v>129</v>
      </c>
      <c r="B62" s="106"/>
      <c r="C62" s="65" t="s">
        <v>130</v>
      </c>
      <c r="D62" s="71">
        <f>+SUM('PCT TALLY'!D60)</f>
        <v>2</v>
      </c>
      <c r="E62" s="71">
        <f>+SUM('PCT TALLY (2)'!D60)</f>
        <v>4</v>
      </c>
      <c r="F62" s="71">
        <f>+SUM('PCT TALLY (3)'!D60)</f>
        <v>6</v>
      </c>
      <c r="G62" s="71">
        <f>+SUM('PCT TALLY (4)'!D60)</f>
        <v>0</v>
      </c>
      <c r="H62" s="95">
        <f t="shared" si="0"/>
        <v>12</v>
      </c>
    </row>
    <row r="63" spans="1:8" ht="41.25" customHeight="1" thickBot="1" x14ac:dyDescent="0.3">
      <c r="A63" s="105" t="s">
        <v>131</v>
      </c>
      <c r="B63" s="106"/>
      <c r="C63" s="65" t="s">
        <v>132</v>
      </c>
      <c r="D63" s="71">
        <f>+SUM('PCT TALLY'!D61)</f>
        <v>2</v>
      </c>
      <c r="E63" s="71">
        <f>+SUM('PCT TALLY (2)'!D61)</f>
        <v>2</v>
      </c>
      <c r="F63" s="71">
        <f>+SUM('PCT TALLY (3)'!D61)</f>
        <v>4</v>
      </c>
      <c r="G63" s="71">
        <f>+SUM('PCT TALLY (4)'!D61)</f>
        <v>0</v>
      </c>
      <c r="H63" s="95">
        <f t="shared" si="0"/>
        <v>8</v>
      </c>
    </row>
    <row r="64" spans="1:8" ht="32.25" customHeight="1" thickBot="1" x14ac:dyDescent="0.3">
      <c r="A64" s="105" t="s">
        <v>133</v>
      </c>
      <c r="B64" s="106"/>
      <c r="C64" s="65" t="s">
        <v>134</v>
      </c>
      <c r="D64" s="71">
        <f>+SUM('PCT TALLY'!D62)</f>
        <v>2</v>
      </c>
      <c r="E64" s="71">
        <f>+SUM('PCT TALLY (2)'!D62)</f>
        <v>2</v>
      </c>
      <c r="F64" s="71">
        <f>+SUM('PCT TALLY (3)'!D62)</f>
        <v>4</v>
      </c>
      <c r="G64" s="71">
        <f>+SUM('PCT TALLY (4)'!D62)</f>
        <v>0</v>
      </c>
      <c r="H64" s="95">
        <f t="shared" si="0"/>
        <v>8</v>
      </c>
    </row>
    <row r="65" spans="1:8" ht="28.5" customHeight="1" thickBot="1" x14ac:dyDescent="0.3">
      <c r="A65" s="97" t="s">
        <v>135</v>
      </c>
      <c r="B65" s="98"/>
      <c r="C65" s="64" t="s">
        <v>136</v>
      </c>
      <c r="D65" s="71">
        <f>+SUM('PCT TALLY'!D63)</f>
        <v>0</v>
      </c>
      <c r="E65" s="71">
        <f>+SUM('PCT TALLY (2)'!D63)</f>
        <v>0</v>
      </c>
      <c r="F65" s="71">
        <f>+SUM('PCT TALLY (3)'!D63)</f>
        <v>0</v>
      </c>
      <c r="G65" s="71">
        <f>+SUM('PCT TALLY (4)'!D63)</f>
        <v>0</v>
      </c>
      <c r="H65" s="95">
        <f t="shared" si="0"/>
        <v>0</v>
      </c>
    </row>
    <row r="66" spans="1:8" ht="28.5" customHeight="1" thickBot="1" x14ac:dyDescent="0.3">
      <c r="A66" s="99"/>
      <c r="B66" s="100"/>
      <c r="C66" s="43" t="s">
        <v>137</v>
      </c>
      <c r="D66" s="71">
        <f>+SUM('PCT TALLY'!D64)</f>
        <v>4</v>
      </c>
      <c r="E66" s="71">
        <f>+SUM('PCT TALLY (2)'!D64)</f>
        <v>4</v>
      </c>
      <c r="F66" s="71">
        <f>+SUM('PCT TALLY (3)'!D64)</f>
        <v>5</v>
      </c>
      <c r="G66" s="71">
        <f>+SUM('PCT TALLY (4)'!D64)</f>
        <v>0</v>
      </c>
      <c r="H66" s="95">
        <f t="shared" si="0"/>
        <v>13</v>
      </c>
    </row>
    <row r="67" spans="1:8" ht="28.5" customHeight="1" thickBot="1" x14ac:dyDescent="0.3">
      <c r="A67" s="105" t="s">
        <v>155</v>
      </c>
      <c r="B67" s="106"/>
      <c r="C67" s="65" t="s">
        <v>138</v>
      </c>
      <c r="D67" s="71">
        <f>+SUM('PCT TALLY'!D65)</f>
        <v>4</v>
      </c>
      <c r="E67" s="71">
        <f>+SUM('PCT TALLY (2)'!D65)</f>
        <v>4</v>
      </c>
      <c r="F67" s="71">
        <f>+SUM('PCT TALLY (3)'!D65)</f>
        <v>5</v>
      </c>
      <c r="G67" s="71">
        <f>+SUM('PCT TALLY (4)'!D65)</f>
        <v>0</v>
      </c>
      <c r="H67" s="95">
        <f t="shared" si="0"/>
        <v>13</v>
      </c>
    </row>
    <row r="68" spans="1:8" ht="28.5" customHeight="1" thickBot="1" x14ac:dyDescent="0.3">
      <c r="A68" s="105" t="s">
        <v>139</v>
      </c>
      <c r="B68" s="106"/>
      <c r="C68" s="65" t="s">
        <v>140</v>
      </c>
      <c r="D68" s="71">
        <f>+SUM('PCT TALLY'!D66)</f>
        <v>4</v>
      </c>
      <c r="E68" s="71">
        <f>+SUM('PCT TALLY (2)'!D66)</f>
        <v>4</v>
      </c>
      <c r="F68" s="71">
        <f>+SUM('PCT TALLY (3)'!D66)</f>
        <v>5</v>
      </c>
      <c r="G68" s="71">
        <f>+SUM('PCT TALLY (4)'!D66)</f>
        <v>0</v>
      </c>
      <c r="H68" s="95">
        <f t="shared" si="0"/>
        <v>13</v>
      </c>
    </row>
    <row r="69" spans="1:8" ht="28.5" customHeight="1" thickBot="1" x14ac:dyDescent="0.3">
      <c r="A69" s="105" t="s">
        <v>141</v>
      </c>
      <c r="B69" s="106"/>
      <c r="C69" s="65" t="s">
        <v>142</v>
      </c>
      <c r="D69" s="71">
        <f>+SUM('PCT TALLY'!D67)</f>
        <v>4</v>
      </c>
      <c r="E69" s="71">
        <f>+SUM('PCT TALLY (2)'!D67)</f>
        <v>4</v>
      </c>
      <c r="F69" s="71">
        <f>+SUM('PCT TALLY (3)'!D67)</f>
        <v>5</v>
      </c>
      <c r="G69" s="71">
        <f>+SUM('PCT TALLY (4)'!D67)</f>
        <v>0</v>
      </c>
      <c r="H69" s="95">
        <f t="shared" si="0"/>
        <v>13</v>
      </c>
    </row>
    <row r="70" spans="1:8" ht="33" customHeight="1" thickBot="1" x14ac:dyDescent="0.3">
      <c r="A70" s="105" t="s">
        <v>160</v>
      </c>
      <c r="B70" s="106"/>
      <c r="C70" s="57" t="s">
        <v>161</v>
      </c>
      <c r="D70" s="92"/>
      <c r="E70" s="71">
        <f>+SUM('PCT TALLY (2)'!D68)</f>
        <v>4</v>
      </c>
      <c r="F70" s="92"/>
      <c r="G70" s="92"/>
      <c r="H70" s="95">
        <f t="shared" si="0"/>
        <v>4</v>
      </c>
    </row>
    <row r="71" spans="1:8" ht="30.75" customHeight="1" thickBot="1" x14ac:dyDescent="0.3">
      <c r="A71" s="105" t="s">
        <v>162</v>
      </c>
      <c r="B71" s="106"/>
      <c r="C71" s="57" t="s">
        <v>163</v>
      </c>
      <c r="D71" s="92"/>
      <c r="E71" s="92"/>
      <c r="F71" s="92"/>
      <c r="G71" s="93">
        <f>+SUM('PCT TALLY (4)'!D68)</f>
        <v>0</v>
      </c>
      <c r="H71" s="95">
        <f t="shared" si="0"/>
        <v>0</v>
      </c>
    </row>
    <row r="72" spans="1:8" ht="28.5" customHeight="1" thickBot="1" x14ac:dyDescent="0.3">
      <c r="A72" s="58"/>
      <c r="B72" s="59" t="s">
        <v>143</v>
      </c>
      <c r="C72" s="64" t="s">
        <v>14</v>
      </c>
      <c r="D72" s="66">
        <f>+SUM('PCT TALLY'!D68)</f>
        <v>4</v>
      </c>
      <c r="E72" s="66">
        <f>+SUM('PCT TALLY (2)'!D69)</f>
        <v>3</v>
      </c>
      <c r="F72" s="66">
        <f>+SUM('PCT TALLY (3)'!D68)</f>
        <v>6</v>
      </c>
      <c r="G72" s="93">
        <f>+SUM('PCT TALLY (4)'!D69)</f>
        <v>0</v>
      </c>
      <c r="H72" s="95">
        <f t="shared" si="0"/>
        <v>13</v>
      </c>
    </row>
    <row r="73" spans="1:8" ht="28.5" customHeight="1" thickBot="1" x14ac:dyDescent="0.3">
      <c r="A73" s="40"/>
      <c r="B73" s="50"/>
      <c r="C73" s="43" t="s">
        <v>15</v>
      </c>
      <c r="D73" s="66">
        <f>+SUM('PCT TALLY'!D69)</f>
        <v>0</v>
      </c>
      <c r="E73" s="66">
        <f>+SUM('PCT TALLY (2)'!D70)</f>
        <v>0</v>
      </c>
      <c r="F73" s="66">
        <f>+SUM('PCT TALLY (3)'!D69)</f>
        <v>0</v>
      </c>
      <c r="G73" s="93">
        <f>+SUM('PCT TALLY (4)'!D70)</f>
        <v>0</v>
      </c>
      <c r="H73" s="95">
        <f t="shared" si="0"/>
        <v>0</v>
      </c>
    </row>
    <row r="74" spans="1:8" ht="28.5" customHeight="1" thickBot="1" x14ac:dyDescent="0.3">
      <c r="A74" s="58"/>
      <c r="B74" s="59" t="s">
        <v>144</v>
      </c>
      <c r="C74" s="64" t="s">
        <v>14</v>
      </c>
      <c r="D74" s="66">
        <f>+SUM('PCT TALLY'!D70)</f>
        <v>2</v>
      </c>
      <c r="E74" s="66">
        <f>+SUM('PCT TALLY (2)'!D71)</f>
        <v>3</v>
      </c>
      <c r="F74" s="66">
        <f>+SUM('PCT TALLY (3)'!D70)</f>
        <v>4</v>
      </c>
      <c r="G74" s="93">
        <f>+SUM('PCT TALLY (4)'!D71)</f>
        <v>0</v>
      </c>
      <c r="H74" s="95">
        <f t="shared" si="0"/>
        <v>9</v>
      </c>
    </row>
    <row r="75" spans="1:8" ht="28.5" customHeight="1" thickBot="1" x14ac:dyDescent="0.3">
      <c r="A75" s="40"/>
      <c r="B75" s="50"/>
      <c r="C75" s="43" t="s">
        <v>15</v>
      </c>
      <c r="D75" s="66">
        <f>+SUM('PCT TALLY'!D71)</f>
        <v>0</v>
      </c>
      <c r="E75" s="66">
        <f>+SUM('PCT TALLY (2)'!D72)</f>
        <v>0</v>
      </c>
      <c r="F75" s="66">
        <f>+SUM('PCT TALLY (3)'!D71)</f>
        <v>0</v>
      </c>
      <c r="G75" s="93">
        <f>+SUM('PCT TALLY (4)'!D72)</f>
        <v>0</v>
      </c>
      <c r="H75" s="95">
        <f t="shared" si="0"/>
        <v>0</v>
      </c>
    </row>
    <row r="76" spans="1:8" ht="28.5" customHeight="1" thickBot="1" x14ac:dyDescent="0.3">
      <c r="A76" s="58"/>
      <c r="B76" s="59" t="s">
        <v>145</v>
      </c>
      <c r="C76" s="64" t="s">
        <v>14</v>
      </c>
      <c r="D76" s="66">
        <f>+SUM('PCT TALLY'!D72)</f>
        <v>4</v>
      </c>
      <c r="E76" s="66">
        <f>+SUM('PCT TALLY (2)'!D73)</f>
        <v>2</v>
      </c>
      <c r="F76" s="66">
        <f>+SUM('PCT TALLY (3)'!D72)</f>
        <v>5</v>
      </c>
      <c r="G76" s="93">
        <f>+SUM('PCT TALLY (4)'!D73)</f>
        <v>0</v>
      </c>
      <c r="H76" s="95">
        <f t="shared" ref="H76:H91" si="1">+SUM(D76:G76)</f>
        <v>11</v>
      </c>
    </row>
    <row r="77" spans="1:8" ht="28.5" customHeight="1" thickBot="1" x14ac:dyDescent="0.3">
      <c r="A77" s="40"/>
      <c r="B77" s="50"/>
      <c r="C77" s="43" t="s">
        <v>15</v>
      </c>
      <c r="D77" s="66">
        <f>+SUM('PCT TALLY'!D73)</f>
        <v>0</v>
      </c>
      <c r="E77" s="66">
        <f>+SUM('PCT TALLY (2)'!D74)</f>
        <v>1</v>
      </c>
      <c r="F77" s="66">
        <f>+SUM('PCT TALLY (3)'!D73)</f>
        <v>1</v>
      </c>
      <c r="G77" s="93">
        <f>+SUM('PCT TALLY (4)'!D74)</f>
        <v>0</v>
      </c>
      <c r="H77" s="95">
        <f t="shared" si="1"/>
        <v>2</v>
      </c>
    </row>
    <row r="78" spans="1:8" ht="28.5" customHeight="1" thickBot="1" x14ac:dyDescent="0.3">
      <c r="A78" s="58"/>
      <c r="B78" s="59" t="s">
        <v>146</v>
      </c>
      <c r="C78" s="64" t="s">
        <v>14</v>
      </c>
      <c r="D78" s="66">
        <f>+SUM('PCT TALLY'!D74)</f>
        <v>4</v>
      </c>
      <c r="E78" s="66">
        <f>+SUM('PCT TALLY (2)'!D75)</f>
        <v>3</v>
      </c>
      <c r="F78" s="66">
        <f>+SUM('PCT TALLY (3)'!D74)</f>
        <v>6</v>
      </c>
      <c r="G78" s="93">
        <f>+SUM('PCT TALLY (4)'!D75)</f>
        <v>0</v>
      </c>
      <c r="H78" s="95">
        <f t="shared" si="1"/>
        <v>13</v>
      </c>
    </row>
    <row r="79" spans="1:8" ht="28.5" customHeight="1" thickBot="1" x14ac:dyDescent="0.3">
      <c r="A79" s="40"/>
      <c r="B79" s="50"/>
      <c r="C79" s="43" t="s">
        <v>15</v>
      </c>
      <c r="D79" s="66">
        <f>+SUM('PCT TALLY'!D75)</f>
        <v>0</v>
      </c>
      <c r="E79" s="66">
        <f>+SUM('PCT TALLY (2)'!D76)</f>
        <v>0</v>
      </c>
      <c r="F79" s="66">
        <f>+SUM('PCT TALLY (3)'!D75)</f>
        <v>0</v>
      </c>
      <c r="G79" s="93">
        <f>+SUM('PCT TALLY (4)'!D76)</f>
        <v>0</v>
      </c>
      <c r="H79" s="95">
        <f t="shared" si="1"/>
        <v>0</v>
      </c>
    </row>
    <row r="80" spans="1:8" ht="28.5" customHeight="1" thickBot="1" x14ac:dyDescent="0.3">
      <c r="A80" s="58"/>
      <c r="B80" s="59" t="s">
        <v>147</v>
      </c>
      <c r="C80" s="64" t="s">
        <v>14</v>
      </c>
      <c r="D80" s="66">
        <f>+SUM('PCT TALLY'!D76)</f>
        <v>4</v>
      </c>
      <c r="E80" s="66">
        <f>+SUM('PCT TALLY (2)'!D77)</f>
        <v>3</v>
      </c>
      <c r="F80" s="66">
        <f>+SUM('PCT TALLY (3)'!D76)</f>
        <v>4</v>
      </c>
      <c r="G80" s="93">
        <f>+SUM('PCT TALLY (4)'!D77)</f>
        <v>0</v>
      </c>
      <c r="H80" s="95">
        <f t="shared" si="1"/>
        <v>11</v>
      </c>
    </row>
    <row r="81" spans="1:8" ht="28.5" customHeight="1" thickBot="1" x14ac:dyDescent="0.3">
      <c r="A81" s="40"/>
      <c r="B81" s="50"/>
      <c r="C81" s="43" t="s">
        <v>15</v>
      </c>
      <c r="D81" s="66">
        <f>+SUM('PCT TALLY'!D77)</f>
        <v>0</v>
      </c>
      <c r="E81" s="66">
        <f>+SUM('PCT TALLY (2)'!D78)</f>
        <v>0</v>
      </c>
      <c r="F81" s="66">
        <f>+SUM('PCT TALLY (3)'!D77)</f>
        <v>0</v>
      </c>
      <c r="G81" s="93">
        <f>+SUM('PCT TALLY (4)'!D78)</f>
        <v>0</v>
      </c>
      <c r="H81" s="95">
        <f t="shared" si="1"/>
        <v>0</v>
      </c>
    </row>
    <row r="82" spans="1:8" ht="28.5" customHeight="1" thickBot="1" x14ac:dyDescent="0.3">
      <c r="A82" s="58"/>
      <c r="B82" s="59" t="s">
        <v>148</v>
      </c>
      <c r="C82" s="64" t="s">
        <v>14</v>
      </c>
      <c r="D82" s="66">
        <f>+SUM('PCT TALLY'!D78)</f>
        <v>4</v>
      </c>
      <c r="E82" s="66">
        <f>+SUM('PCT TALLY (2)'!D79)</f>
        <v>2</v>
      </c>
      <c r="F82" s="66">
        <f>+SUM('PCT TALLY (3)'!D78)</f>
        <v>5</v>
      </c>
      <c r="G82" s="93">
        <f>+SUM('PCT TALLY (4)'!D79)</f>
        <v>0</v>
      </c>
      <c r="H82" s="95">
        <f t="shared" si="1"/>
        <v>11</v>
      </c>
    </row>
    <row r="83" spans="1:8" ht="28.5" customHeight="1" thickBot="1" x14ac:dyDescent="0.3">
      <c r="A83" s="40"/>
      <c r="B83" s="50"/>
      <c r="C83" s="43" t="s">
        <v>15</v>
      </c>
      <c r="D83" s="66">
        <f>+SUM('PCT TALLY'!D79)</f>
        <v>0</v>
      </c>
      <c r="E83" s="66">
        <f>+SUM('PCT TALLY (2)'!D80)</f>
        <v>0</v>
      </c>
      <c r="F83" s="66">
        <f>+SUM('PCT TALLY (3)'!D79)</f>
        <v>0</v>
      </c>
      <c r="G83" s="93">
        <f>+SUM('PCT TALLY (4)'!D80)</f>
        <v>0</v>
      </c>
      <c r="H83" s="95">
        <f t="shared" si="1"/>
        <v>0</v>
      </c>
    </row>
    <row r="84" spans="1:8" ht="28.5" customHeight="1" thickBot="1" x14ac:dyDescent="0.3">
      <c r="A84" s="58"/>
      <c r="B84" s="59" t="s">
        <v>149</v>
      </c>
      <c r="C84" s="64" t="s">
        <v>14</v>
      </c>
      <c r="D84" s="66">
        <f>+SUM('PCT TALLY'!D80)</f>
        <v>4</v>
      </c>
      <c r="E84" s="66">
        <f>+SUM('PCT TALLY (2)'!D81)</f>
        <v>3</v>
      </c>
      <c r="F84" s="66">
        <f>+SUM('PCT TALLY (3)'!D80)</f>
        <v>6</v>
      </c>
      <c r="G84" s="93">
        <f>+SUM('PCT TALLY (4)'!D81)</f>
        <v>0</v>
      </c>
      <c r="H84" s="95">
        <f t="shared" si="1"/>
        <v>13</v>
      </c>
    </row>
    <row r="85" spans="1:8" ht="28.5" customHeight="1" thickBot="1" x14ac:dyDescent="0.3">
      <c r="A85" s="40"/>
      <c r="B85" s="50"/>
      <c r="C85" s="43" t="s">
        <v>15</v>
      </c>
      <c r="D85" s="66">
        <f>+SUM('PCT TALLY'!D81)</f>
        <v>0</v>
      </c>
      <c r="E85" s="66">
        <f>+SUM('PCT TALLY (2)'!D82)</f>
        <v>0</v>
      </c>
      <c r="F85" s="66">
        <f>+SUM('PCT TALLY (3)'!D81)</f>
        <v>0</v>
      </c>
      <c r="G85" s="93">
        <f>+SUM('PCT TALLY (4)'!D82)</f>
        <v>0</v>
      </c>
      <c r="H85" s="95">
        <f t="shared" si="1"/>
        <v>0</v>
      </c>
    </row>
    <row r="86" spans="1:8" ht="28.5" customHeight="1" thickBot="1" x14ac:dyDescent="0.3">
      <c r="A86" s="58"/>
      <c r="B86" s="59" t="s">
        <v>150</v>
      </c>
      <c r="C86" s="64" t="s">
        <v>14</v>
      </c>
      <c r="D86" s="66">
        <f>+SUM('PCT TALLY'!D82)</f>
        <v>4</v>
      </c>
      <c r="E86" s="66">
        <f>+SUM('PCT TALLY (2)'!D83)</f>
        <v>3</v>
      </c>
      <c r="F86" s="66">
        <f>+SUM('PCT TALLY (3)'!D82)</f>
        <v>6</v>
      </c>
      <c r="G86" s="93">
        <f>+SUM('PCT TALLY (4)'!D83)</f>
        <v>0</v>
      </c>
      <c r="H86" s="95">
        <f t="shared" si="1"/>
        <v>13</v>
      </c>
    </row>
    <row r="87" spans="1:8" ht="28.5" customHeight="1" thickBot="1" x14ac:dyDescent="0.3">
      <c r="A87" s="40"/>
      <c r="B87" s="50"/>
      <c r="C87" s="43" t="s">
        <v>15</v>
      </c>
      <c r="D87" s="66">
        <f>+SUM('PCT TALLY'!D83)</f>
        <v>0</v>
      </c>
      <c r="E87" s="66">
        <f>+SUM('PCT TALLY (2)'!D84)</f>
        <v>0</v>
      </c>
      <c r="F87" s="66">
        <f>+SUM('PCT TALLY (3)'!D83)</f>
        <v>0</v>
      </c>
      <c r="G87" s="93">
        <f>+SUM('PCT TALLY (4)'!D84)</f>
        <v>0</v>
      </c>
      <c r="H87" s="95">
        <f t="shared" si="1"/>
        <v>0</v>
      </c>
    </row>
    <row r="88" spans="1:8" ht="28.5" customHeight="1" thickBot="1" x14ac:dyDescent="0.3">
      <c r="A88" s="58"/>
      <c r="B88" s="59" t="s">
        <v>151</v>
      </c>
      <c r="C88" s="64" t="s">
        <v>14</v>
      </c>
      <c r="D88" s="66">
        <f>+SUM('PCT TALLY'!D84)</f>
        <v>4</v>
      </c>
      <c r="E88" s="66">
        <f>+SUM('PCT TALLY (2)'!D85)</f>
        <v>3</v>
      </c>
      <c r="F88" s="66">
        <f>+SUM('PCT TALLY (3)'!D84)</f>
        <v>6</v>
      </c>
      <c r="G88" s="93">
        <f>+SUM('PCT TALLY (4)'!D85)</f>
        <v>0</v>
      </c>
      <c r="H88" s="95">
        <f t="shared" si="1"/>
        <v>13</v>
      </c>
    </row>
    <row r="89" spans="1:8" ht="28.5" customHeight="1" thickBot="1" x14ac:dyDescent="0.3">
      <c r="A89" s="40"/>
      <c r="B89" s="50"/>
      <c r="C89" s="43" t="s">
        <v>15</v>
      </c>
      <c r="D89" s="66">
        <f>+SUM('PCT TALLY'!D85)</f>
        <v>0</v>
      </c>
      <c r="E89" s="66">
        <f>+SUM('PCT TALLY (2)'!D86)</f>
        <v>0</v>
      </c>
      <c r="F89" s="66">
        <f>+SUM('PCT TALLY (3)'!D85)</f>
        <v>0</v>
      </c>
      <c r="G89" s="93">
        <f>+SUM('PCT TALLY (4)'!D86)</f>
        <v>0</v>
      </c>
      <c r="H89" s="95">
        <f t="shared" si="1"/>
        <v>0</v>
      </c>
    </row>
    <row r="90" spans="1:8" ht="28.5" customHeight="1" thickBot="1" x14ac:dyDescent="0.3">
      <c r="A90" s="58"/>
      <c r="B90" s="59" t="s">
        <v>152</v>
      </c>
      <c r="C90" s="64" t="s">
        <v>14</v>
      </c>
      <c r="D90" s="66">
        <f>+SUM('PCT TALLY'!D86)</f>
        <v>4</v>
      </c>
      <c r="E90" s="66">
        <f>+SUM('PCT TALLY (2)'!D87)</f>
        <v>3</v>
      </c>
      <c r="F90" s="66">
        <f>+SUM('PCT TALLY (3)'!D86)</f>
        <v>6</v>
      </c>
      <c r="G90" s="93">
        <f>+SUM('PCT TALLY (4)'!D87)</f>
        <v>0</v>
      </c>
      <c r="H90" s="95">
        <f t="shared" si="1"/>
        <v>13</v>
      </c>
    </row>
    <row r="91" spans="1:8" ht="28.5" customHeight="1" thickBot="1" x14ac:dyDescent="0.3">
      <c r="A91" s="40"/>
      <c r="B91" s="50"/>
      <c r="C91" s="43" t="s">
        <v>15</v>
      </c>
      <c r="D91" s="71">
        <f>+SUM('PCT TALLY'!D87)</f>
        <v>0</v>
      </c>
      <c r="E91" s="71">
        <f>+SUM('PCT TALLY (2)'!D88)</f>
        <v>0</v>
      </c>
      <c r="F91" s="71">
        <f>+SUM('PCT TALLY (3)'!D87)</f>
        <v>0</v>
      </c>
      <c r="G91" s="94">
        <f>+SUM('PCT TALLY (4)'!D88)</f>
        <v>0</v>
      </c>
      <c r="H91" s="95">
        <f t="shared" si="1"/>
        <v>0</v>
      </c>
    </row>
  </sheetData>
  <mergeCells count="30">
    <mergeCell ref="A69:B69"/>
    <mergeCell ref="A71:B71"/>
    <mergeCell ref="A70:B70"/>
    <mergeCell ref="A63:B63"/>
    <mergeCell ref="A64:B64"/>
    <mergeCell ref="A65:B66"/>
    <mergeCell ref="A67:B67"/>
    <mergeCell ref="A68:B68"/>
    <mergeCell ref="A53:B54"/>
    <mergeCell ref="A55:B55"/>
    <mergeCell ref="A56:B57"/>
    <mergeCell ref="A58:B59"/>
    <mergeCell ref="A62:B62"/>
    <mergeCell ref="A43:B43"/>
    <mergeCell ref="A48:B48"/>
    <mergeCell ref="A49:B49"/>
    <mergeCell ref="A50:B51"/>
    <mergeCell ref="A52:B52"/>
    <mergeCell ref="A11:B11"/>
    <mergeCell ref="A20:B20"/>
    <mergeCell ref="A30:B31"/>
    <mergeCell ref="A32:B33"/>
    <mergeCell ref="A40:B41"/>
    <mergeCell ref="A8:D8"/>
    <mergeCell ref="A1:H1"/>
    <mergeCell ref="A2:H2"/>
    <mergeCell ref="A4:D4"/>
    <mergeCell ref="A5:D5"/>
    <mergeCell ref="A6:D6"/>
    <mergeCell ref="A7:D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0AB2-5F26-437C-8946-8DBB97DCC001}">
  <sheetPr>
    <pageSetUpPr fitToPage="1"/>
  </sheetPr>
  <dimension ref="A1:O91"/>
  <sheetViews>
    <sheetView topLeftCell="A24" zoomScaleNormal="100" workbookViewId="0">
      <selection activeCell="D33" sqref="D33"/>
    </sheetView>
  </sheetViews>
  <sheetFormatPr defaultRowHeight="15" x14ac:dyDescent="0.25"/>
  <cols>
    <col min="1" max="1" width="14.85546875" customWidth="1"/>
    <col min="3" max="4" width="22.7109375" customWidth="1"/>
    <col min="5" max="5" width="19.140625" customWidth="1"/>
    <col min="6" max="6" width="18.85546875" customWidth="1"/>
    <col min="7" max="8" width="18.7109375" customWidth="1"/>
    <col min="9" max="9" width="1.140625" hidden="1" customWidth="1"/>
    <col min="10" max="10" width="11.7109375" hidden="1" customWidth="1"/>
  </cols>
  <sheetData>
    <row r="1" spans="1:15" ht="23.25" x14ac:dyDescent="0.25">
      <c r="A1" s="103" t="s">
        <v>2</v>
      </c>
      <c r="B1" s="103"/>
      <c r="C1" s="103"/>
      <c r="D1" s="103"/>
      <c r="E1" s="103"/>
      <c r="F1" s="103"/>
      <c r="G1" s="103"/>
      <c r="H1" s="103"/>
      <c r="I1" s="32"/>
    </row>
    <row r="2" spans="1:15" ht="18.75" x14ac:dyDescent="0.3">
      <c r="A2" s="104" t="s">
        <v>58</v>
      </c>
      <c r="B2" s="104"/>
      <c r="C2" s="104"/>
      <c r="D2" s="104"/>
      <c r="E2" s="104"/>
      <c r="F2" s="104"/>
      <c r="G2" s="104"/>
      <c r="H2" s="104"/>
      <c r="I2" s="33"/>
    </row>
    <row r="3" spans="1:15" ht="36.75" customHeight="1" thickBot="1" x14ac:dyDescent="0.35">
      <c r="A3" s="4"/>
      <c r="B3" s="4"/>
      <c r="E3" s="12" t="s">
        <v>37</v>
      </c>
      <c r="F3" s="12" t="s">
        <v>25</v>
      </c>
      <c r="G3" s="12" t="s">
        <v>24</v>
      </c>
      <c r="H3" s="4"/>
      <c r="I3" s="33"/>
    </row>
    <row r="4" spans="1:15" ht="27" customHeight="1" thickBot="1" x14ac:dyDescent="0.35">
      <c r="A4" s="107" t="s">
        <v>36</v>
      </c>
      <c r="B4" s="107"/>
      <c r="C4" s="107"/>
      <c r="D4" s="108"/>
      <c r="E4" s="13">
        <f>+SUM(E5:E8)</f>
        <v>794</v>
      </c>
      <c r="F4" s="13">
        <f>+SUM(F5:F8)</f>
        <v>226</v>
      </c>
      <c r="G4" s="13">
        <f>+SUM(F4/E4*100)</f>
        <v>28.463476070528966</v>
      </c>
      <c r="H4" s="38"/>
      <c r="K4" t="s">
        <v>169</v>
      </c>
    </row>
    <row r="5" spans="1:15" ht="25.5" customHeight="1" thickBot="1" x14ac:dyDescent="0.35">
      <c r="A5" s="107" t="s">
        <v>0</v>
      </c>
      <c r="B5" s="107"/>
      <c r="C5" s="107"/>
      <c r="D5" s="107"/>
      <c r="E5" s="13">
        <v>216</v>
      </c>
      <c r="F5" s="13">
        <v>57</v>
      </c>
      <c r="G5" s="13">
        <f>+SUM('PCT TALLY'!F4)</f>
        <v>67.592592592592595</v>
      </c>
      <c r="H5" s="38"/>
      <c r="K5" s="30">
        <v>61</v>
      </c>
      <c r="O5" s="30">
        <v>182</v>
      </c>
    </row>
    <row r="6" spans="1:15" ht="27.75" customHeight="1" thickBot="1" x14ac:dyDescent="0.35">
      <c r="A6" s="107" t="s">
        <v>16</v>
      </c>
      <c r="B6" s="107"/>
      <c r="C6" s="107"/>
      <c r="D6" s="107"/>
      <c r="E6" s="13">
        <v>185</v>
      </c>
      <c r="F6" s="13">
        <v>41</v>
      </c>
      <c r="G6" s="13">
        <f>+SUM('PCT TALLY (2)'!F4)</f>
        <v>49.729729729729733</v>
      </c>
      <c r="H6" s="38"/>
      <c r="K6" s="30">
        <v>45</v>
      </c>
      <c r="O6" t="s">
        <v>170</v>
      </c>
    </row>
    <row r="7" spans="1:15" ht="31.5" customHeight="1" thickBot="1" x14ac:dyDescent="0.35">
      <c r="A7" s="107" t="s">
        <v>17</v>
      </c>
      <c r="B7" s="107"/>
      <c r="C7" s="107"/>
      <c r="D7" s="107"/>
      <c r="E7" s="13">
        <v>201</v>
      </c>
      <c r="F7" s="13">
        <v>32</v>
      </c>
      <c r="G7" s="13">
        <f>+SUM('PCT TALLY (3)'!F4)</f>
        <v>49.75124378109453</v>
      </c>
      <c r="H7" s="38"/>
      <c r="K7" s="30">
        <v>38</v>
      </c>
    </row>
    <row r="8" spans="1:15" ht="28.5" customHeight="1" thickBot="1" x14ac:dyDescent="0.35">
      <c r="A8" s="107" t="s">
        <v>18</v>
      </c>
      <c r="B8" s="107"/>
      <c r="C8" s="107"/>
      <c r="D8" s="107"/>
      <c r="E8" s="13">
        <v>192</v>
      </c>
      <c r="F8" s="13">
        <f>+SUM('PCT TALLY (4)'!E4)</f>
        <v>96</v>
      </c>
      <c r="G8" s="13">
        <f>+SUM('PCT TALLY (4)'!F4)</f>
        <v>50</v>
      </c>
      <c r="H8" s="38"/>
      <c r="K8" s="30">
        <v>38</v>
      </c>
    </row>
    <row r="9" spans="1:15" ht="13.5" customHeight="1" thickBot="1" x14ac:dyDescent="0.35">
      <c r="A9" s="23"/>
      <c r="B9" s="23"/>
      <c r="C9" s="23"/>
      <c r="D9" s="23"/>
      <c r="E9" s="19"/>
      <c r="F9" s="19"/>
      <c r="G9" s="19"/>
      <c r="H9" s="24"/>
      <c r="I9" s="35"/>
    </row>
    <row r="10" spans="1:15" ht="42.75" customHeight="1" thickBot="1" x14ac:dyDescent="0.3">
      <c r="D10" s="28" t="s">
        <v>28</v>
      </c>
      <c r="E10" s="28" t="s">
        <v>27</v>
      </c>
      <c r="F10" s="28" t="s">
        <v>29</v>
      </c>
      <c r="G10" s="28" t="s">
        <v>30</v>
      </c>
      <c r="H10" s="28" t="s">
        <v>72</v>
      </c>
      <c r="I10" s="36"/>
      <c r="J10" s="37" t="s">
        <v>57</v>
      </c>
    </row>
    <row r="11" spans="1:15" ht="28.5" customHeight="1" thickBot="1" x14ac:dyDescent="0.3">
      <c r="A11" s="105" t="s">
        <v>60</v>
      </c>
      <c r="B11" s="106"/>
      <c r="C11" s="60" t="s">
        <v>59</v>
      </c>
      <c r="D11" s="71">
        <f>+SUM('PCT TALLY'!E9)</f>
        <v>52</v>
      </c>
      <c r="E11" s="71">
        <f>+SUM('PCT TALLY (2)'!E9)</f>
        <v>36</v>
      </c>
      <c r="F11" s="71">
        <f>+SUM('PCT TALLY (3)'!E9)</f>
        <v>28</v>
      </c>
      <c r="G11" s="71">
        <f>+SUM('PCT TALLY (4)'!E9)</f>
        <v>30</v>
      </c>
      <c r="H11" s="95">
        <f>+SUM(D11:G11)</f>
        <v>146</v>
      </c>
    </row>
    <row r="12" spans="1:15" ht="28.5" customHeight="1" thickBot="1" x14ac:dyDescent="0.3">
      <c r="A12" s="39"/>
      <c r="B12" s="63" t="s">
        <v>61</v>
      </c>
      <c r="C12" s="44" t="s">
        <v>62</v>
      </c>
      <c r="D12" s="71">
        <f>+SUM('PCT TALLY'!E10)</f>
        <v>6</v>
      </c>
      <c r="E12" s="71">
        <f>+SUM('PCT TALLY (2)'!E10)</f>
        <v>2</v>
      </c>
      <c r="F12" s="71">
        <f>+SUM('PCT TALLY (3)'!E10)</f>
        <v>7</v>
      </c>
      <c r="G12" s="71">
        <f>+SUM('PCT TALLY (4)'!E10)</f>
        <v>2</v>
      </c>
      <c r="H12" s="95">
        <f t="shared" ref="H12:H75" si="0">+SUM(D12:G12)</f>
        <v>17</v>
      </c>
    </row>
    <row r="13" spans="1:15" ht="28.5" customHeight="1" thickBot="1" x14ac:dyDescent="0.3">
      <c r="A13" s="39"/>
      <c r="B13" s="1"/>
      <c r="C13" s="45" t="s">
        <v>63</v>
      </c>
      <c r="D13" s="71">
        <f>+SUM('PCT TALLY'!E11)</f>
        <v>2</v>
      </c>
      <c r="E13" s="71">
        <f>+SUM('PCT TALLY (2)'!E11)</f>
        <v>2</v>
      </c>
      <c r="F13" s="71">
        <f>+SUM('PCT TALLY (3)'!E11)</f>
        <v>5</v>
      </c>
      <c r="G13" s="71">
        <f>+SUM('PCT TALLY (4)'!E11)</f>
        <v>2</v>
      </c>
      <c r="H13" s="95">
        <f t="shared" si="0"/>
        <v>11</v>
      </c>
    </row>
    <row r="14" spans="1:15" ht="28.5" customHeight="1" thickBot="1" x14ac:dyDescent="0.3">
      <c r="A14" s="39"/>
      <c r="B14" s="1"/>
      <c r="C14" s="44" t="s">
        <v>64</v>
      </c>
      <c r="D14" s="71">
        <f>+SUM('PCT TALLY'!E12)</f>
        <v>0</v>
      </c>
      <c r="E14" s="71">
        <f>+SUM('PCT TALLY (2)'!E12)</f>
        <v>0</v>
      </c>
      <c r="F14" s="71">
        <f>+SUM('PCT TALLY (3)'!E12)</f>
        <v>0</v>
      </c>
      <c r="G14" s="71">
        <f>+SUM('PCT TALLY (4)'!E12)</f>
        <v>0</v>
      </c>
      <c r="H14" s="95">
        <f t="shared" si="0"/>
        <v>0</v>
      </c>
    </row>
    <row r="15" spans="1:15" ht="28.5" customHeight="1" thickBot="1" x14ac:dyDescent="0.3">
      <c r="A15" s="39"/>
      <c r="B15" s="1"/>
      <c r="C15" s="44" t="s">
        <v>65</v>
      </c>
      <c r="D15" s="71">
        <f>+SUM('PCT TALLY'!E13)</f>
        <v>0</v>
      </c>
      <c r="E15" s="71">
        <f>+SUM('PCT TALLY (2)'!E13)</f>
        <v>0</v>
      </c>
      <c r="F15" s="71">
        <f>+SUM('PCT TALLY (3)'!E13)</f>
        <v>0</v>
      </c>
      <c r="G15" s="71">
        <f>+SUM('PCT TALLY (4)'!E13)</f>
        <v>0</v>
      </c>
      <c r="H15" s="95">
        <f t="shared" si="0"/>
        <v>0</v>
      </c>
    </row>
    <row r="16" spans="1:15" ht="28.5" customHeight="1" thickBot="1" x14ac:dyDescent="0.3">
      <c r="A16" s="39"/>
      <c r="B16" s="2"/>
      <c r="C16" s="46" t="s">
        <v>66</v>
      </c>
      <c r="D16" s="71">
        <f>+SUM('PCT TALLY'!E14)</f>
        <v>0</v>
      </c>
      <c r="E16" s="71">
        <f>+SUM('PCT TALLY (2)'!E14)</f>
        <v>0</v>
      </c>
      <c r="F16" s="71">
        <f>+SUM('PCT TALLY (3)'!E14)</f>
        <v>0</v>
      </c>
      <c r="G16" s="71">
        <f>+SUM('PCT TALLY (4)'!E14)</f>
        <v>2</v>
      </c>
      <c r="H16" s="95">
        <f t="shared" si="0"/>
        <v>2</v>
      </c>
    </row>
    <row r="17" spans="1:8" ht="28.5" customHeight="1" thickBot="1" x14ac:dyDescent="0.3">
      <c r="A17" s="39"/>
      <c r="B17" s="2"/>
      <c r="C17" s="46" t="s">
        <v>67</v>
      </c>
      <c r="D17" s="71">
        <f>+SUM('PCT TALLY'!E15)</f>
        <v>38</v>
      </c>
      <c r="E17" s="71">
        <f>+SUM('PCT TALLY (2)'!E15)</f>
        <v>24</v>
      </c>
      <c r="F17" s="71">
        <f>+SUM('PCT TALLY (3)'!E15)</f>
        <v>14</v>
      </c>
      <c r="G17" s="71">
        <f>+SUM('PCT TALLY (4)'!E15)</f>
        <v>24</v>
      </c>
      <c r="H17" s="95">
        <f t="shared" si="0"/>
        <v>100</v>
      </c>
    </row>
    <row r="18" spans="1:8" ht="28.5" customHeight="1" thickBot="1" x14ac:dyDescent="0.3">
      <c r="A18" s="39"/>
      <c r="B18" s="2"/>
      <c r="C18" s="46" t="s">
        <v>68</v>
      </c>
      <c r="D18" s="71">
        <f>+SUM('PCT TALLY'!E16)</f>
        <v>2</v>
      </c>
      <c r="E18" s="71">
        <f>+SUM('PCT TALLY (2)'!E16)</f>
        <v>3</v>
      </c>
      <c r="F18" s="71">
        <f>+SUM('PCT TALLY (3)'!E16)</f>
        <v>1</v>
      </c>
      <c r="G18" s="71">
        <f>+SUM('PCT TALLY (4)'!E16)</f>
        <v>1</v>
      </c>
      <c r="H18" s="95">
        <f t="shared" si="0"/>
        <v>7</v>
      </c>
    </row>
    <row r="19" spans="1:8" ht="28.5" customHeight="1" thickBot="1" x14ac:dyDescent="0.3">
      <c r="A19" s="42"/>
      <c r="B19" s="43"/>
      <c r="C19" s="43" t="s">
        <v>69</v>
      </c>
      <c r="D19" s="71">
        <f>+SUM('PCT TALLY'!E17)</f>
        <v>10</v>
      </c>
      <c r="E19" s="71">
        <f>+SUM('PCT TALLY (2)'!E17)</f>
        <v>8</v>
      </c>
      <c r="F19" s="71">
        <f>+SUM('PCT TALLY (3)'!E17)</f>
        <v>5</v>
      </c>
      <c r="G19" s="71">
        <f>+SUM('PCT TALLY (4)'!E17)</f>
        <v>4</v>
      </c>
      <c r="H19" s="95">
        <f t="shared" si="0"/>
        <v>27</v>
      </c>
    </row>
    <row r="20" spans="1:8" ht="28.5" customHeight="1" thickBot="1" x14ac:dyDescent="0.3">
      <c r="A20" s="101" t="s">
        <v>75</v>
      </c>
      <c r="B20" s="102"/>
      <c r="C20" s="44" t="s">
        <v>76</v>
      </c>
      <c r="D20" s="71">
        <f>+SUM('PCT TALLY'!E18)</f>
        <v>1</v>
      </c>
      <c r="E20" s="71">
        <f>+SUM('PCT TALLY (2)'!E18)</f>
        <v>3</v>
      </c>
      <c r="F20" s="71">
        <f>+SUM('PCT TALLY (3)'!E18)</f>
        <v>0</v>
      </c>
      <c r="G20" s="71">
        <f>+SUM('PCT TALLY (4)'!E18)</f>
        <v>4</v>
      </c>
      <c r="H20" s="95">
        <f t="shared" si="0"/>
        <v>8</v>
      </c>
    </row>
    <row r="21" spans="1:8" ht="28.5" customHeight="1" thickBot="1" x14ac:dyDescent="0.3">
      <c r="A21" s="39"/>
      <c r="B21" s="51"/>
      <c r="C21" s="45" t="s">
        <v>77</v>
      </c>
      <c r="D21" s="71">
        <f>+SUM('PCT TALLY'!E19)</f>
        <v>1</v>
      </c>
      <c r="E21" s="71">
        <f>+SUM('PCT TALLY (2)'!E19)</f>
        <v>0</v>
      </c>
      <c r="F21" s="71">
        <f>+SUM('PCT TALLY (3)'!E19)</f>
        <v>0</v>
      </c>
      <c r="G21" s="71">
        <f>+SUM('PCT TALLY (4)'!E19)</f>
        <v>0</v>
      </c>
      <c r="H21" s="95">
        <f t="shared" si="0"/>
        <v>1</v>
      </c>
    </row>
    <row r="22" spans="1:8" ht="28.5" customHeight="1" thickBot="1" x14ac:dyDescent="0.3">
      <c r="A22" s="39"/>
      <c r="B22" s="51"/>
      <c r="C22" s="44" t="s">
        <v>78</v>
      </c>
      <c r="D22" s="71">
        <f>+SUM('PCT TALLY'!E20)</f>
        <v>3</v>
      </c>
      <c r="E22" s="71">
        <f>+SUM('PCT TALLY (2)'!E20)</f>
        <v>4</v>
      </c>
      <c r="F22" s="71">
        <f>+SUM('PCT TALLY (3)'!E20)</f>
        <v>2</v>
      </c>
      <c r="G22" s="71">
        <f>+SUM('PCT TALLY (4)'!E20)</f>
        <v>4</v>
      </c>
      <c r="H22" s="95">
        <f t="shared" si="0"/>
        <v>13</v>
      </c>
    </row>
    <row r="23" spans="1:8" ht="28.5" customHeight="1" thickBot="1" x14ac:dyDescent="0.3">
      <c r="A23" s="39"/>
      <c r="B23" s="51"/>
      <c r="C23" s="44" t="s">
        <v>79</v>
      </c>
      <c r="D23" s="71">
        <f>+SUM('PCT TALLY'!E21)</f>
        <v>36</v>
      </c>
      <c r="E23" s="71">
        <f>+SUM('PCT TALLY (2)'!E21)</f>
        <v>27</v>
      </c>
      <c r="F23" s="71">
        <f>+SUM('PCT TALLY (3)'!E21)</f>
        <v>24</v>
      </c>
      <c r="G23" s="71">
        <f>+SUM('PCT TALLY (4)'!E21)</f>
        <v>21</v>
      </c>
      <c r="H23" s="95">
        <f t="shared" si="0"/>
        <v>108</v>
      </c>
    </row>
    <row r="24" spans="1:8" ht="28.5" customHeight="1" thickBot="1" x14ac:dyDescent="0.3">
      <c r="A24" s="39"/>
      <c r="B24" s="1"/>
      <c r="C24" s="44" t="s">
        <v>80</v>
      </c>
      <c r="D24" s="71">
        <f>+SUM('PCT TALLY'!E22)</f>
        <v>1</v>
      </c>
      <c r="E24" s="71">
        <f>+SUM('PCT TALLY (2)'!E22)</f>
        <v>2</v>
      </c>
      <c r="F24" s="71">
        <f>+SUM('PCT TALLY (3)'!E22)</f>
        <v>1</v>
      </c>
      <c r="G24" s="71">
        <f>+SUM('PCT TALLY (4)'!E22)</f>
        <v>0</v>
      </c>
      <c r="H24" s="95">
        <f t="shared" si="0"/>
        <v>4</v>
      </c>
    </row>
    <row r="25" spans="1:8" ht="28.5" customHeight="1" thickBot="1" x14ac:dyDescent="0.3">
      <c r="A25" s="40"/>
      <c r="B25" s="50"/>
      <c r="C25" s="41" t="s">
        <v>81</v>
      </c>
      <c r="D25" s="71">
        <f>+SUM('PCT TALLY'!E23)</f>
        <v>4</v>
      </c>
      <c r="E25" s="71">
        <f>+SUM('PCT TALLY (2)'!E23)</f>
        <v>1</v>
      </c>
      <c r="F25" s="71">
        <f>+SUM('PCT TALLY (3)'!E23)</f>
        <v>0</v>
      </c>
      <c r="G25" s="71">
        <f>+SUM('PCT TALLY (4)'!E23)</f>
        <v>0</v>
      </c>
      <c r="H25" s="95">
        <f t="shared" si="0"/>
        <v>5</v>
      </c>
    </row>
    <row r="26" spans="1:8" ht="28.5" customHeight="1" thickBot="1" x14ac:dyDescent="0.3">
      <c r="A26" s="39"/>
      <c r="B26" s="63" t="s">
        <v>82</v>
      </c>
      <c r="C26" s="44" t="s">
        <v>83</v>
      </c>
      <c r="D26" s="71">
        <f>+SUM('PCT TALLY'!E24)</f>
        <v>7</v>
      </c>
      <c r="E26" s="71">
        <f>+SUM('PCT TALLY (2)'!E24)</f>
        <v>10</v>
      </c>
      <c r="F26" s="71">
        <f>+SUM('PCT TALLY (3)'!E24)</f>
        <v>3</v>
      </c>
      <c r="G26" s="71">
        <f>+SUM('PCT TALLY (4)'!E24)</f>
        <v>5</v>
      </c>
      <c r="H26" s="95">
        <f t="shared" si="0"/>
        <v>25</v>
      </c>
    </row>
    <row r="27" spans="1:8" ht="28.5" customHeight="1" thickBot="1" x14ac:dyDescent="0.3">
      <c r="A27" s="39"/>
      <c r="B27" s="1"/>
      <c r="C27" s="44" t="s">
        <v>84</v>
      </c>
      <c r="D27" s="71">
        <f>+SUM('PCT TALLY'!E25)</f>
        <v>14</v>
      </c>
      <c r="E27" s="71">
        <f>+SUM('PCT TALLY (2)'!E25)</f>
        <v>2</v>
      </c>
      <c r="F27" s="71">
        <f>+SUM('PCT TALLY (3)'!E25)</f>
        <v>9</v>
      </c>
      <c r="G27" s="71">
        <f>+SUM('PCT TALLY (4)'!E25)</f>
        <v>6</v>
      </c>
      <c r="H27" s="95">
        <f t="shared" si="0"/>
        <v>31</v>
      </c>
    </row>
    <row r="28" spans="1:8" ht="28.5" customHeight="1" thickBot="1" x14ac:dyDescent="0.3">
      <c r="A28" s="39"/>
      <c r="B28" s="1"/>
      <c r="C28" s="44" t="s">
        <v>85</v>
      </c>
      <c r="D28" s="71">
        <f>+SUM('PCT TALLY'!E26)</f>
        <v>25</v>
      </c>
      <c r="E28" s="71">
        <f>+SUM('PCT TALLY (2)'!E26)</f>
        <v>17</v>
      </c>
      <c r="F28" s="71">
        <f>+SUM('PCT TALLY (3)'!E26)</f>
        <v>13</v>
      </c>
      <c r="G28" s="71">
        <f>+SUM('PCT TALLY (4)'!E26)</f>
        <v>15</v>
      </c>
      <c r="H28" s="95">
        <f t="shared" si="0"/>
        <v>70</v>
      </c>
    </row>
    <row r="29" spans="1:8" ht="28.5" customHeight="1" thickBot="1" x14ac:dyDescent="0.3">
      <c r="A29" s="40"/>
      <c r="B29" s="50"/>
      <c r="C29" s="41" t="s">
        <v>86</v>
      </c>
      <c r="D29" s="71">
        <f>+SUM('PCT TALLY'!E27)</f>
        <v>8</v>
      </c>
      <c r="E29" s="71">
        <f>+SUM('PCT TALLY (2)'!E27)</f>
        <v>8</v>
      </c>
      <c r="F29" s="71">
        <f>+SUM('PCT TALLY (3)'!E27)</f>
        <v>7</v>
      </c>
      <c r="G29" s="71">
        <f>+SUM('PCT TALLY (4)'!E27)</f>
        <v>6</v>
      </c>
      <c r="H29" s="95">
        <f t="shared" si="0"/>
        <v>29</v>
      </c>
    </row>
    <row r="30" spans="1:8" ht="28.5" customHeight="1" thickBot="1" x14ac:dyDescent="0.3">
      <c r="A30" s="97" t="s">
        <v>87</v>
      </c>
      <c r="B30" s="98"/>
      <c r="C30" s="64" t="s">
        <v>88</v>
      </c>
      <c r="D30" s="71">
        <f>+SUM('PCT TALLY'!E28)</f>
        <v>35</v>
      </c>
      <c r="E30" s="71">
        <f>+SUM('PCT TALLY (2)'!E28)</f>
        <v>23</v>
      </c>
      <c r="F30" s="71">
        <f>+SUM('PCT TALLY (3)'!E28)</f>
        <v>20</v>
      </c>
      <c r="G30" s="71">
        <f>+SUM('PCT TALLY (4)'!E28)</f>
        <v>19</v>
      </c>
      <c r="H30" s="95">
        <f t="shared" si="0"/>
        <v>97</v>
      </c>
    </row>
    <row r="31" spans="1:8" ht="28.5" customHeight="1" thickBot="1" x14ac:dyDescent="0.3">
      <c r="A31" s="99"/>
      <c r="B31" s="100"/>
      <c r="C31" s="41" t="s">
        <v>89</v>
      </c>
      <c r="D31" s="71">
        <f>+SUM('PCT TALLY'!E29)</f>
        <v>4</v>
      </c>
      <c r="E31" s="71">
        <f>+SUM('PCT TALLY (2)'!E29)</f>
        <v>2</v>
      </c>
      <c r="F31" s="71">
        <f>+SUM('PCT TALLY (3)'!E29)</f>
        <v>4</v>
      </c>
      <c r="G31" s="71">
        <f>+SUM('PCT TALLY (4)'!E29)</f>
        <v>5</v>
      </c>
      <c r="H31" s="95">
        <f t="shared" si="0"/>
        <v>15</v>
      </c>
    </row>
    <row r="32" spans="1:8" ht="28.5" customHeight="1" thickBot="1" x14ac:dyDescent="0.3">
      <c r="A32" s="101" t="s">
        <v>90</v>
      </c>
      <c r="B32" s="102"/>
      <c r="C32" s="2" t="s">
        <v>91</v>
      </c>
      <c r="D32" s="71">
        <f>+SUM('PCT TALLY'!E30)</f>
        <v>1</v>
      </c>
      <c r="E32" s="71">
        <f>+SUM('PCT TALLY (2)'!E30)</f>
        <v>0</v>
      </c>
      <c r="F32" s="71">
        <f>+SUM('PCT TALLY (3)'!E30)</f>
        <v>1</v>
      </c>
      <c r="G32" s="71">
        <f>+SUM('PCT TALLY (4)'!E30)</f>
        <v>0</v>
      </c>
      <c r="H32" s="95">
        <f t="shared" si="0"/>
        <v>2</v>
      </c>
    </row>
    <row r="33" spans="1:8" ht="28.5" customHeight="1" thickBot="1" x14ac:dyDescent="0.3">
      <c r="A33" s="101"/>
      <c r="B33" s="102"/>
      <c r="C33" s="2" t="s">
        <v>92</v>
      </c>
      <c r="D33" s="71">
        <f>+SUM('PCT TALLY'!E31)</f>
        <v>1</v>
      </c>
      <c r="E33" s="71">
        <f>+SUM('PCT TALLY (2)'!E31)</f>
        <v>2</v>
      </c>
      <c r="F33" s="71">
        <f>+SUM('PCT TALLY (3)'!E31)</f>
        <v>1</v>
      </c>
      <c r="G33" s="71">
        <f>+SUM('PCT TALLY (4)'!E31)</f>
        <v>3</v>
      </c>
      <c r="H33" s="95">
        <f t="shared" si="0"/>
        <v>7</v>
      </c>
    </row>
    <row r="34" spans="1:8" ht="28.5" customHeight="1" thickBot="1" x14ac:dyDescent="0.3">
      <c r="A34" s="39"/>
      <c r="B34" s="10"/>
      <c r="C34" s="2" t="s">
        <v>93</v>
      </c>
      <c r="D34" s="71">
        <f>+SUM('PCT TALLY'!E32)</f>
        <v>22</v>
      </c>
      <c r="E34" s="71">
        <f>+SUM('PCT TALLY (2)'!E32)</f>
        <v>14</v>
      </c>
      <c r="F34" s="71">
        <f>+SUM('PCT TALLY (3)'!E32)</f>
        <v>4</v>
      </c>
      <c r="G34" s="71">
        <f>+SUM('PCT TALLY (4)'!E32)</f>
        <v>7</v>
      </c>
      <c r="H34" s="95">
        <f t="shared" si="0"/>
        <v>47</v>
      </c>
    </row>
    <row r="35" spans="1:8" ht="28.5" customHeight="1" thickBot="1" x14ac:dyDescent="0.3">
      <c r="A35" s="39"/>
      <c r="B35" s="10"/>
      <c r="C35" s="2" t="s">
        <v>94</v>
      </c>
      <c r="D35" s="71">
        <f>+SUM('PCT TALLY'!E33)</f>
        <v>0</v>
      </c>
      <c r="E35" s="71">
        <f>+SUM('PCT TALLY (2)'!E33)</f>
        <v>1</v>
      </c>
      <c r="F35" s="71">
        <f>+SUM('PCT TALLY (3)'!E33)</f>
        <v>1</v>
      </c>
      <c r="G35" s="71">
        <f>+SUM('PCT TALLY (4)'!E33)</f>
        <v>0</v>
      </c>
      <c r="H35" s="95">
        <f t="shared" si="0"/>
        <v>2</v>
      </c>
    </row>
    <row r="36" spans="1:8" ht="28.5" customHeight="1" thickBot="1" x14ac:dyDescent="0.3">
      <c r="A36" s="39"/>
      <c r="B36" s="10"/>
      <c r="C36" s="2" t="s">
        <v>95</v>
      </c>
      <c r="D36" s="71">
        <f>+SUM('PCT TALLY'!E34)</f>
        <v>3</v>
      </c>
      <c r="E36" s="71">
        <f>+SUM('PCT TALLY (2)'!E34)</f>
        <v>6</v>
      </c>
      <c r="F36" s="71">
        <f>+SUM('PCT TALLY (3)'!E34)</f>
        <v>7</v>
      </c>
      <c r="G36" s="71">
        <f>+SUM('PCT TALLY (4)'!E34)</f>
        <v>4</v>
      </c>
      <c r="H36" s="95">
        <f t="shared" si="0"/>
        <v>20</v>
      </c>
    </row>
    <row r="37" spans="1:8" ht="28.5" customHeight="1" thickBot="1" x14ac:dyDescent="0.3">
      <c r="A37" s="39"/>
      <c r="B37" s="10"/>
      <c r="C37" s="2" t="s">
        <v>96</v>
      </c>
      <c r="D37" s="71">
        <f>+SUM('PCT TALLY'!E35)</f>
        <v>0</v>
      </c>
      <c r="E37" s="71">
        <f>+SUM('PCT TALLY (2)'!E35)</f>
        <v>4</v>
      </c>
      <c r="F37" s="71">
        <f>+SUM('PCT TALLY (3)'!E35)</f>
        <v>2</v>
      </c>
      <c r="G37" s="71">
        <f>+SUM('PCT TALLY (4)'!E35)</f>
        <v>2</v>
      </c>
      <c r="H37" s="95">
        <f t="shared" si="0"/>
        <v>8</v>
      </c>
    </row>
    <row r="38" spans="1:8" ht="28.5" customHeight="1" thickBot="1" x14ac:dyDescent="0.3">
      <c r="A38" s="39"/>
      <c r="B38" s="10"/>
      <c r="C38" s="2" t="s">
        <v>97</v>
      </c>
      <c r="D38" s="71">
        <f>+SUM('PCT TALLY'!E36)</f>
        <v>3</v>
      </c>
      <c r="E38" s="71">
        <f>+SUM('PCT TALLY (2)'!E36)</f>
        <v>0</v>
      </c>
      <c r="F38" s="71">
        <f>+SUM('PCT TALLY (3)'!E36)</f>
        <v>5</v>
      </c>
      <c r="G38" s="71">
        <f>+SUM('PCT TALLY (4)'!E36)</f>
        <v>3</v>
      </c>
      <c r="H38" s="95">
        <f t="shared" si="0"/>
        <v>11</v>
      </c>
    </row>
    <row r="39" spans="1:8" ht="28.5" customHeight="1" thickBot="1" x14ac:dyDescent="0.3">
      <c r="A39" s="40"/>
      <c r="B39" s="56"/>
      <c r="C39" s="41" t="s">
        <v>98</v>
      </c>
      <c r="D39" s="71">
        <f>+SUM('PCT TALLY'!E37)</f>
        <v>0</v>
      </c>
      <c r="E39" s="71">
        <f>+SUM('PCT TALLY (2)'!E37)</f>
        <v>0</v>
      </c>
      <c r="F39" s="71">
        <f>+SUM('PCT TALLY (3)'!E37)</f>
        <v>0</v>
      </c>
      <c r="G39" s="71">
        <f>+SUM('PCT TALLY (4)'!E37)</f>
        <v>1</v>
      </c>
      <c r="H39" s="95">
        <f t="shared" si="0"/>
        <v>1</v>
      </c>
    </row>
    <row r="40" spans="1:8" ht="28.5" customHeight="1" thickBot="1" x14ac:dyDescent="0.3">
      <c r="A40" s="101" t="s">
        <v>99</v>
      </c>
      <c r="B40" s="102"/>
      <c r="C40" s="44" t="s">
        <v>100</v>
      </c>
      <c r="D40" s="71">
        <f>+SUM('PCT TALLY'!E38)</f>
        <v>8</v>
      </c>
      <c r="E40" s="71">
        <f>+SUM('PCT TALLY (2)'!E38)</f>
        <v>4</v>
      </c>
      <c r="F40" s="71">
        <f>+SUM('PCT TALLY (3)'!E38)</f>
        <v>1</v>
      </c>
      <c r="G40" s="71">
        <f>+SUM('PCT TALLY (4)'!E38)</f>
        <v>8</v>
      </c>
      <c r="H40" s="95">
        <f t="shared" si="0"/>
        <v>21</v>
      </c>
    </row>
    <row r="41" spans="1:8" ht="28.5" customHeight="1" thickBot="1" x14ac:dyDescent="0.3">
      <c r="A41" s="101"/>
      <c r="B41" s="102"/>
      <c r="C41" s="44" t="s">
        <v>101</v>
      </c>
      <c r="D41" s="71">
        <f>+SUM('PCT TALLY'!E39)</f>
        <v>3</v>
      </c>
      <c r="E41" s="71">
        <f>+SUM('PCT TALLY (2)'!E39)</f>
        <v>3</v>
      </c>
      <c r="F41" s="71">
        <f>+SUM('PCT TALLY (3)'!E39)</f>
        <v>5</v>
      </c>
      <c r="G41" s="71">
        <f>+SUM('PCT TALLY (4)'!E39)</f>
        <v>1</v>
      </c>
      <c r="H41" s="95">
        <f t="shared" si="0"/>
        <v>12</v>
      </c>
    </row>
    <row r="42" spans="1:8" ht="28.5" customHeight="1" thickBot="1" x14ac:dyDescent="0.3">
      <c r="A42" s="40"/>
      <c r="B42" s="50"/>
      <c r="C42" s="41" t="s">
        <v>102</v>
      </c>
      <c r="D42" s="71">
        <f>+SUM('PCT TALLY'!E40)</f>
        <v>36</v>
      </c>
      <c r="E42" s="71">
        <f>+SUM('PCT TALLY (2)'!E40)</f>
        <v>30</v>
      </c>
      <c r="F42" s="71">
        <f>+SUM('PCT TALLY (3)'!E40)</f>
        <v>22</v>
      </c>
      <c r="G42" s="71">
        <f>+SUM('PCT TALLY (4)'!E40)</f>
        <v>15</v>
      </c>
      <c r="H42" s="95">
        <f t="shared" si="0"/>
        <v>103</v>
      </c>
    </row>
    <row r="43" spans="1:8" ht="28.5" customHeight="1" thickBot="1" x14ac:dyDescent="0.3">
      <c r="A43" s="101" t="s">
        <v>103</v>
      </c>
      <c r="B43" s="102"/>
      <c r="C43" s="44" t="s">
        <v>104</v>
      </c>
      <c r="D43" s="71">
        <f>+SUM('PCT TALLY'!E41)</f>
        <v>2</v>
      </c>
      <c r="E43" s="71">
        <f>+SUM('PCT TALLY (2)'!E41)</f>
        <v>2</v>
      </c>
      <c r="F43" s="71">
        <f>+SUM('PCT TALLY (3)'!E41)</f>
        <v>3</v>
      </c>
      <c r="G43" s="71">
        <f>+SUM('PCT TALLY (4)'!E41)</f>
        <v>3</v>
      </c>
      <c r="H43" s="95">
        <f t="shared" si="0"/>
        <v>10</v>
      </c>
    </row>
    <row r="44" spans="1:8" ht="28.5" customHeight="1" thickBot="1" x14ac:dyDescent="0.3">
      <c r="A44" s="39"/>
      <c r="B44" s="1"/>
      <c r="C44" s="44" t="s">
        <v>105</v>
      </c>
      <c r="D44" s="71">
        <f>+SUM('PCT TALLY'!E42)</f>
        <v>7</v>
      </c>
      <c r="E44" s="71">
        <f>+SUM('PCT TALLY (2)'!E42)</f>
        <v>6</v>
      </c>
      <c r="F44" s="71">
        <f>+SUM('PCT TALLY (3)'!E42)</f>
        <v>9</v>
      </c>
      <c r="G44" s="71">
        <f>+SUM('PCT TALLY (4)'!E42)</f>
        <v>1</v>
      </c>
      <c r="H44" s="95">
        <f t="shared" si="0"/>
        <v>23</v>
      </c>
    </row>
    <row r="45" spans="1:8" ht="28.5" customHeight="1" thickBot="1" x14ac:dyDescent="0.3">
      <c r="A45" s="39"/>
      <c r="B45" s="1"/>
      <c r="C45" s="44" t="s">
        <v>106</v>
      </c>
      <c r="D45" s="71">
        <f>+SUM('PCT TALLY'!E43)</f>
        <v>22</v>
      </c>
      <c r="E45" s="71">
        <f>+SUM('PCT TALLY (2)'!E43)</f>
        <v>13</v>
      </c>
      <c r="F45" s="71">
        <f>+SUM('PCT TALLY (3)'!E43)</f>
        <v>7</v>
      </c>
      <c r="G45" s="71">
        <f>+SUM('PCT TALLY (4)'!E43)</f>
        <v>11</v>
      </c>
      <c r="H45" s="95">
        <f t="shared" si="0"/>
        <v>53</v>
      </c>
    </row>
    <row r="46" spans="1:8" ht="28.5" customHeight="1" thickBot="1" x14ac:dyDescent="0.3">
      <c r="A46" s="39"/>
      <c r="B46" s="1"/>
      <c r="C46" s="44" t="s">
        <v>107</v>
      </c>
      <c r="D46" s="71">
        <f>+SUM('PCT TALLY'!E44)</f>
        <v>2</v>
      </c>
      <c r="E46" s="71">
        <f>+SUM('PCT TALLY (2)'!E44)</f>
        <v>6</v>
      </c>
      <c r="F46" s="71">
        <f>+SUM('PCT TALLY (3)'!E44)</f>
        <v>2</v>
      </c>
      <c r="G46" s="71">
        <f>+SUM('PCT TALLY (4)'!E44)</f>
        <v>7</v>
      </c>
      <c r="H46" s="95">
        <f t="shared" si="0"/>
        <v>17</v>
      </c>
    </row>
    <row r="47" spans="1:8" ht="28.5" customHeight="1" thickBot="1" x14ac:dyDescent="0.3">
      <c r="A47" s="40"/>
      <c r="B47" s="83"/>
      <c r="C47" s="41" t="s">
        <v>108</v>
      </c>
      <c r="D47" s="71">
        <f>+SUM('PCT TALLY'!E45)</f>
        <v>9</v>
      </c>
      <c r="E47" s="71">
        <f>+SUM('PCT TALLY (2)'!E45)</f>
        <v>3</v>
      </c>
      <c r="F47" s="71">
        <f>+SUM('PCT TALLY (3)'!E45)</f>
        <v>5</v>
      </c>
      <c r="G47" s="71">
        <f>+SUM('PCT TALLY (4)'!E45)</f>
        <v>2</v>
      </c>
      <c r="H47" s="95">
        <f t="shared" si="0"/>
        <v>19</v>
      </c>
    </row>
    <row r="48" spans="1:8" ht="28.5" customHeight="1" thickBot="1" x14ac:dyDescent="0.3">
      <c r="A48" s="105" t="s">
        <v>109</v>
      </c>
      <c r="B48" s="106"/>
      <c r="C48" s="65" t="s">
        <v>110</v>
      </c>
      <c r="D48" s="71">
        <f>+SUM('PCT TALLY'!E46)</f>
        <v>34</v>
      </c>
      <c r="E48" s="71">
        <f>+SUM('PCT TALLY (2)'!E46)</f>
        <v>25</v>
      </c>
      <c r="F48" s="71">
        <f>+SUM('PCT TALLY (3)'!E46)</f>
        <v>18</v>
      </c>
      <c r="G48" s="71">
        <f>+SUM('PCT TALLY (4)'!E46)</f>
        <v>22</v>
      </c>
      <c r="H48" s="95">
        <f t="shared" si="0"/>
        <v>99</v>
      </c>
    </row>
    <row r="49" spans="1:8" ht="28.5" customHeight="1" thickBot="1" x14ac:dyDescent="0.3">
      <c r="A49" s="105" t="s">
        <v>111</v>
      </c>
      <c r="B49" s="106"/>
      <c r="C49" s="65" t="s">
        <v>112</v>
      </c>
      <c r="D49" s="71">
        <f>+SUM('PCT TALLY'!E47)</f>
        <v>33</v>
      </c>
      <c r="E49" s="71">
        <f>+SUM('PCT TALLY (2)'!E47)</f>
        <v>25</v>
      </c>
      <c r="F49" s="71">
        <f>+SUM('PCT TALLY (3)'!E47)</f>
        <v>18</v>
      </c>
      <c r="G49" s="71">
        <f>+SUM('PCT TALLY (4)'!E47)</f>
        <v>23</v>
      </c>
      <c r="H49" s="95">
        <f t="shared" si="0"/>
        <v>99</v>
      </c>
    </row>
    <row r="50" spans="1:8" ht="28.5" customHeight="1" thickBot="1" x14ac:dyDescent="0.3">
      <c r="A50" s="101" t="s">
        <v>113</v>
      </c>
      <c r="B50" s="102"/>
      <c r="C50" s="44" t="s">
        <v>114</v>
      </c>
      <c r="D50" s="71">
        <f>+SUM('PCT TALLY'!E48)</f>
        <v>18</v>
      </c>
      <c r="E50" s="71">
        <f>+SUM('PCT TALLY (2)'!E48)</f>
        <v>13</v>
      </c>
      <c r="F50" s="71">
        <f>+SUM('PCT TALLY (3)'!E48)</f>
        <v>9</v>
      </c>
      <c r="G50" s="71">
        <f>+SUM('PCT TALLY (4)'!E48)</f>
        <v>8</v>
      </c>
      <c r="H50" s="95">
        <f t="shared" si="0"/>
        <v>48</v>
      </c>
    </row>
    <row r="51" spans="1:8" ht="28.5" customHeight="1" thickBot="1" x14ac:dyDescent="0.3">
      <c r="A51" s="99"/>
      <c r="B51" s="100"/>
      <c r="C51" s="43" t="s">
        <v>115</v>
      </c>
      <c r="D51" s="71">
        <f>+SUM('PCT TALLY'!E49)</f>
        <v>11</v>
      </c>
      <c r="E51" s="71">
        <f>+SUM('PCT TALLY (2)'!E49)</f>
        <v>10</v>
      </c>
      <c r="F51" s="71">
        <f>+SUM('PCT TALLY (3)'!E49)</f>
        <v>12</v>
      </c>
      <c r="G51" s="71">
        <f>+SUM('PCT TALLY (4)'!E49)</f>
        <v>9</v>
      </c>
      <c r="H51" s="95">
        <f t="shared" si="0"/>
        <v>42</v>
      </c>
    </row>
    <row r="52" spans="1:8" ht="43.5" customHeight="1" thickBot="1" x14ac:dyDescent="0.3">
      <c r="A52" s="105" t="s">
        <v>116</v>
      </c>
      <c r="B52" s="106"/>
      <c r="C52" s="65" t="s">
        <v>117</v>
      </c>
      <c r="D52" s="71">
        <f>+SUM('PCT TALLY'!E50)</f>
        <v>32</v>
      </c>
      <c r="E52" s="71">
        <f>+SUM('PCT TALLY (2)'!E50)</f>
        <v>25</v>
      </c>
      <c r="F52" s="71">
        <f>+SUM('PCT TALLY (3)'!E50)</f>
        <v>18</v>
      </c>
      <c r="G52" s="71">
        <f>+SUM('PCT TALLY (4)'!E50)</f>
        <v>22</v>
      </c>
      <c r="H52" s="95">
        <f t="shared" si="0"/>
        <v>97</v>
      </c>
    </row>
    <row r="53" spans="1:8" ht="28.5" customHeight="1" thickBot="1" x14ac:dyDescent="0.3">
      <c r="A53" s="101" t="s">
        <v>159</v>
      </c>
      <c r="B53" s="102"/>
      <c r="C53" s="44" t="s">
        <v>118</v>
      </c>
      <c r="D53" s="71">
        <f>+SUM('PCT TALLY'!E51)</f>
        <v>15</v>
      </c>
      <c r="E53" s="71">
        <f>+SUM('PCT TALLY (2)'!E51)</f>
        <v>17</v>
      </c>
      <c r="F53" s="71">
        <f>+SUM('PCT TALLY (3)'!E51)</f>
        <v>14</v>
      </c>
      <c r="G53" s="71">
        <f>+SUM('PCT TALLY (4)'!E51)</f>
        <v>13</v>
      </c>
      <c r="H53" s="95">
        <f t="shared" si="0"/>
        <v>59</v>
      </c>
    </row>
    <row r="54" spans="1:8" ht="28.5" customHeight="1" thickBot="1" x14ac:dyDescent="0.3">
      <c r="A54" s="99"/>
      <c r="B54" s="100"/>
      <c r="C54" s="43" t="s">
        <v>119</v>
      </c>
      <c r="D54" s="71">
        <f>+SUM('PCT TALLY'!E52)</f>
        <v>15</v>
      </c>
      <c r="E54" s="71">
        <f>+SUM('PCT TALLY (2)'!E52)</f>
        <v>7</v>
      </c>
      <c r="F54" s="71">
        <f>+SUM('PCT TALLY (3)'!E52)</f>
        <v>10</v>
      </c>
      <c r="G54" s="71">
        <f>+SUM('PCT TALLY (4)'!E52)</f>
        <v>10</v>
      </c>
      <c r="H54" s="95">
        <f t="shared" si="0"/>
        <v>42</v>
      </c>
    </row>
    <row r="55" spans="1:8" ht="43.5" customHeight="1" thickBot="1" x14ac:dyDescent="0.3">
      <c r="A55" s="105" t="s">
        <v>120</v>
      </c>
      <c r="B55" s="106"/>
      <c r="C55" s="65" t="s">
        <v>167</v>
      </c>
      <c r="D55" s="71">
        <f>+SUM('PCT TALLY'!E53)</f>
        <v>30</v>
      </c>
      <c r="E55" s="71">
        <f>+SUM('PCT TALLY (2)'!E53)</f>
        <v>22</v>
      </c>
      <c r="F55" s="71">
        <f>+SUM('PCT TALLY (3)'!E53)</f>
        <v>17</v>
      </c>
      <c r="G55" s="71">
        <f>+SUM('PCT TALLY (4)'!E53)</f>
        <v>24</v>
      </c>
      <c r="H55" s="95">
        <f t="shared" si="0"/>
        <v>93</v>
      </c>
    </row>
    <row r="56" spans="1:8" ht="28.5" customHeight="1" thickBot="1" x14ac:dyDescent="0.3">
      <c r="A56" s="97" t="s">
        <v>121</v>
      </c>
      <c r="B56" s="98"/>
      <c r="C56" s="64" t="s">
        <v>122</v>
      </c>
      <c r="D56" s="71">
        <f>+SUM('PCT TALLY'!E54)</f>
        <v>10</v>
      </c>
      <c r="E56" s="71">
        <f>+SUM('PCT TALLY (2)'!E54)</f>
        <v>14</v>
      </c>
      <c r="F56" s="71">
        <f>+SUM('PCT TALLY (3)'!E54)</f>
        <v>9</v>
      </c>
      <c r="G56" s="71">
        <f>+SUM('PCT TALLY (4)'!E54)</f>
        <v>8</v>
      </c>
      <c r="H56" s="95">
        <f t="shared" si="0"/>
        <v>41</v>
      </c>
    </row>
    <row r="57" spans="1:8" ht="28.5" customHeight="1" thickBot="1" x14ac:dyDescent="0.3">
      <c r="A57" s="99"/>
      <c r="B57" s="100"/>
      <c r="C57" s="43" t="s">
        <v>123</v>
      </c>
      <c r="D57" s="71">
        <f>+SUM('PCT TALLY'!E55)</f>
        <v>23</v>
      </c>
      <c r="E57" s="71">
        <f>+SUM('PCT TALLY (2)'!E55)</f>
        <v>9</v>
      </c>
      <c r="F57" s="71">
        <f>+SUM('PCT TALLY (3)'!E55)</f>
        <v>14</v>
      </c>
      <c r="G57" s="71">
        <f>+SUM('PCT TALLY (4)'!E55)</f>
        <v>16</v>
      </c>
      <c r="H57" s="95">
        <f t="shared" si="0"/>
        <v>62</v>
      </c>
    </row>
    <row r="58" spans="1:8" ht="28.5" customHeight="1" thickBot="1" x14ac:dyDescent="0.3">
      <c r="A58" s="101" t="s">
        <v>124</v>
      </c>
      <c r="B58" s="102"/>
      <c r="C58" s="44" t="s">
        <v>125</v>
      </c>
      <c r="D58" s="71">
        <f>+SUM('PCT TALLY'!E56)</f>
        <v>32</v>
      </c>
      <c r="E58" s="71">
        <f>+SUM('PCT TALLY (2)'!E56)</f>
        <v>25</v>
      </c>
      <c r="F58" s="71">
        <f>+SUM('PCT TALLY (3)'!E56)</f>
        <v>12</v>
      </c>
      <c r="G58" s="71">
        <f>+SUM('PCT TALLY (4)'!E56)</f>
        <v>19</v>
      </c>
      <c r="H58" s="95">
        <f t="shared" si="0"/>
        <v>88</v>
      </c>
    </row>
    <row r="59" spans="1:8" ht="28.5" customHeight="1" thickBot="1" x14ac:dyDescent="0.3">
      <c r="A59" s="101"/>
      <c r="B59" s="102"/>
      <c r="C59" s="44" t="s">
        <v>126</v>
      </c>
      <c r="D59" s="71">
        <f>+SUM('PCT TALLY'!E57)</f>
        <v>0</v>
      </c>
      <c r="E59" s="71">
        <f>+SUM('PCT TALLY (2)'!E57)</f>
        <v>0</v>
      </c>
      <c r="F59" s="71">
        <f>+SUM('PCT TALLY (3)'!E57)</f>
        <v>0</v>
      </c>
      <c r="G59" s="71">
        <f>+SUM('PCT TALLY (4)'!E57)</f>
        <v>0</v>
      </c>
      <c r="H59" s="95">
        <f t="shared" si="0"/>
        <v>0</v>
      </c>
    </row>
    <row r="60" spans="1:8" ht="28.5" customHeight="1" thickBot="1" x14ac:dyDescent="0.3">
      <c r="A60" s="39"/>
      <c r="B60" s="1"/>
      <c r="C60" s="45" t="s">
        <v>127</v>
      </c>
      <c r="D60" s="71">
        <f>+SUM('PCT TALLY'!E58)</f>
        <v>9</v>
      </c>
      <c r="E60" s="71">
        <f>+SUM('PCT TALLY (2)'!E58)</f>
        <v>10</v>
      </c>
      <c r="F60" s="71">
        <f>+SUM('PCT TALLY (3)'!E58)</f>
        <v>16</v>
      </c>
      <c r="G60" s="71">
        <f>+SUM('PCT TALLY (4)'!E58)</f>
        <v>5</v>
      </c>
      <c r="H60" s="95">
        <f t="shared" si="0"/>
        <v>40</v>
      </c>
    </row>
    <row r="61" spans="1:8" ht="28.5" customHeight="1" thickBot="1" x14ac:dyDescent="0.3">
      <c r="A61" s="40"/>
      <c r="B61" s="50"/>
      <c r="C61" s="43" t="s">
        <v>128</v>
      </c>
      <c r="D61" s="71">
        <f>+SUM('PCT TALLY'!E59)</f>
        <v>5</v>
      </c>
      <c r="E61" s="71">
        <f>+SUM('PCT TALLY (2)'!E59)</f>
        <v>1</v>
      </c>
      <c r="F61" s="71">
        <f>+SUM('PCT TALLY (3)'!E59)</f>
        <v>2</v>
      </c>
      <c r="G61" s="71">
        <f>+SUM('PCT TALLY (4)'!E59)</f>
        <v>4</v>
      </c>
      <c r="H61" s="95">
        <f t="shared" si="0"/>
        <v>12</v>
      </c>
    </row>
    <row r="62" spans="1:8" ht="30.75" customHeight="1" thickBot="1" x14ac:dyDescent="0.3">
      <c r="A62" s="105" t="s">
        <v>129</v>
      </c>
      <c r="B62" s="106"/>
      <c r="C62" s="65" t="s">
        <v>130</v>
      </c>
      <c r="D62" s="71">
        <f>+SUM('PCT TALLY'!E60)</f>
        <v>43</v>
      </c>
      <c r="E62" s="71">
        <f>+SUM('PCT TALLY (2)'!E60)</f>
        <v>33</v>
      </c>
      <c r="F62" s="71">
        <f>+SUM('PCT TALLY (3)'!E60)</f>
        <v>24</v>
      </c>
      <c r="G62" s="71">
        <f>+SUM('PCT TALLY (4)'!E60)</f>
        <v>28</v>
      </c>
      <c r="H62" s="95">
        <f t="shared" si="0"/>
        <v>128</v>
      </c>
    </row>
    <row r="63" spans="1:8" ht="41.25" customHeight="1" thickBot="1" x14ac:dyDescent="0.3">
      <c r="A63" s="105" t="s">
        <v>131</v>
      </c>
      <c r="B63" s="106"/>
      <c r="C63" s="65" t="s">
        <v>132</v>
      </c>
      <c r="D63" s="71">
        <f>+SUM('PCT TALLY'!E61)</f>
        <v>35</v>
      </c>
      <c r="E63" s="71">
        <f>+SUM('PCT TALLY (2)'!E61)</f>
        <v>24</v>
      </c>
      <c r="F63" s="71">
        <f>+SUM('PCT TALLY (3)'!E61)</f>
        <v>23</v>
      </c>
      <c r="G63" s="71">
        <f>+SUM('PCT TALLY (4)'!E61)</f>
        <v>23</v>
      </c>
      <c r="H63" s="95">
        <f t="shared" si="0"/>
        <v>105</v>
      </c>
    </row>
    <row r="64" spans="1:8" ht="32.25" customHeight="1" thickBot="1" x14ac:dyDescent="0.3">
      <c r="A64" s="105" t="s">
        <v>133</v>
      </c>
      <c r="B64" s="106"/>
      <c r="C64" s="65" t="s">
        <v>134</v>
      </c>
      <c r="D64" s="71">
        <f>+SUM('PCT TALLY'!E62)</f>
        <v>36</v>
      </c>
      <c r="E64" s="71">
        <f>+SUM('PCT TALLY (2)'!E62)</f>
        <v>24</v>
      </c>
      <c r="F64" s="71">
        <f>+SUM('PCT TALLY (3)'!E62)</f>
        <v>24</v>
      </c>
      <c r="G64" s="71">
        <f>+SUM('PCT TALLY (4)'!E62)</f>
        <v>26</v>
      </c>
      <c r="H64" s="95">
        <f t="shared" si="0"/>
        <v>110</v>
      </c>
    </row>
    <row r="65" spans="1:8" ht="28.5" customHeight="1" thickBot="1" x14ac:dyDescent="0.3">
      <c r="A65" s="97" t="s">
        <v>135</v>
      </c>
      <c r="B65" s="98"/>
      <c r="C65" s="64" t="s">
        <v>136</v>
      </c>
      <c r="D65" s="71">
        <f>+SUM('PCT TALLY'!E63)</f>
        <v>14</v>
      </c>
      <c r="E65" s="71">
        <f>+SUM('PCT TALLY (2)'!E63)</f>
        <v>12</v>
      </c>
      <c r="F65" s="71">
        <f>+SUM('PCT TALLY (3)'!E63)</f>
        <v>4</v>
      </c>
      <c r="G65" s="71">
        <f>+SUM('PCT TALLY (4)'!E63)</f>
        <v>15</v>
      </c>
      <c r="H65" s="95">
        <f t="shared" si="0"/>
        <v>45</v>
      </c>
    </row>
    <row r="66" spans="1:8" ht="28.5" customHeight="1" thickBot="1" x14ac:dyDescent="0.3">
      <c r="A66" s="99"/>
      <c r="B66" s="100"/>
      <c r="C66" s="43" t="s">
        <v>137</v>
      </c>
      <c r="D66" s="71">
        <f>+SUM('PCT TALLY'!E64)</f>
        <v>41</v>
      </c>
      <c r="E66" s="71">
        <f>+SUM('PCT TALLY (2)'!E64)</f>
        <v>27</v>
      </c>
      <c r="F66" s="71">
        <f>+SUM('PCT TALLY (3)'!E64)</f>
        <v>28</v>
      </c>
      <c r="G66" s="71">
        <f>+SUM('PCT TALLY (4)'!E64)</f>
        <v>22</v>
      </c>
      <c r="H66" s="95">
        <f t="shared" si="0"/>
        <v>118</v>
      </c>
    </row>
    <row r="67" spans="1:8" ht="28.5" customHeight="1" thickBot="1" x14ac:dyDescent="0.3">
      <c r="A67" s="105" t="s">
        <v>155</v>
      </c>
      <c r="B67" s="106"/>
      <c r="C67" s="65" t="s">
        <v>138</v>
      </c>
      <c r="D67" s="71">
        <f>+SUM('PCT TALLY'!E65)</f>
        <v>50</v>
      </c>
      <c r="E67" s="71">
        <f>+SUM('PCT TALLY (2)'!E65)</f>
        <v>37</v>
      </c>
      <c r="F67" s="71">
        <f>+SUM('PCT TALLY (3)'!E65)</f>
        <v>28</v>
      </c>
      <c r="G67" s="71">
        <f>+SUM('PCT TALLY (4)'!E65)</f>
        <v>31</v>
      </c>
      <c r="H67" s="95">
        <f t="shared" si="0"/>
        <v>146</v>
      </c>
    </row>
    <row r="68" spans="1:8" ht="28.5" customHeight="1" thickBot="1" x14ac:dyDescent="0.3">
      <c r="A68" s="105" t="s">
        <v>139</v>
      </c>
      <c r="B68" s="106"/>
      <c r="C68" s="65" t="s">
        <v>140</v>
      </c>
      <c r="D68" s="71">
        <f>+SUM('PCT TALLY'!E66)</f>
        <v>48</v>
      </c>
      <c r="E68" s="71">
        <f>+SUM('PCT TALLY (2)'!E66)</f>
        <v>35</v>
      </c>
      <c r="F68" s="71">
        <f>+SUM('PCT TALLY (3)'!E66)</f>
        <v>29</v>
      </c>
      <c r="G68" s="71">
        <f>+SUM('PCT TALLY (4)'!E66)</f>
        <v>34</v>
      </c>
      <c r="H68" s="95">
        <f t="shared" si="0"/>
        <v>146</v>
      </c>
    </row>
    <row r="69" spans="1:8" ht="28.5" customHeight="1" thickBot="1" x14ac:dyDescent="0.3">
      <c r="A69" s="105" t="s">
        <v>141</v>
      </c>
      <c r="B69" s="106"/>
      <c r="C69" s="65" t="s">
        <v>142</v>
      </c>
      <c r="D69" s="71">
        <f>+SUM('PCT TALLY'!E67)</f>
        <v>47</v>
      </c>
      <c r="E69" s="71">
        <f>+SUM('PCT TALLY (2)'!E67)</f>
        <v>31</v>
      </c>
      <c r="F69" s="71">
        <f>+SUM('PCT TALLY (3)'!E67)</f>
        <v>26</v>
      </c>
      <c r="G69" s="71">
        <f>+SUM('PCT TALLY (4)'!E67)</f>
        <v>30</v>
      </c>
      <c r="H69" s="95">
        <f t="shared" si="0"/>
        <v>134</v>
      </c>
    </row>
    <row r="70" spans="1:8" ht="33" customHeight="1" thickBot="1" x14ac:dyDescent="0.3">
      <c r="A70" s="105" t="s">
        <v>160</v>
      </c>
      <c r="B70" s="106"/>
      <c r="C70" s="57" t="s">
        <v>161</v>
      </c>
      <c r="D70" s="92"/>
      <c r="E70" s="71">
        <f>+SUM('PCT TALLY (2)'!E68)</f>
        <v>34</v>
      </c>
      <c r="F70" s="92"/>
      <c r="G70" s="92"/>
      <c r="H70" s="95">
        <f t="shared" si="0"/>
        <v>34</v>
      </c>
    </row>
    <row r="71" spans="1:8" ht="30.75" customHeight="1" thickBot="1" x14ac:dyDescent="0.3">
      <c r="A71" s="105" t="s">
        <v>162</v>
      </c>
      <c r="B71" s="106"/>
      <c r="C71" s="57" t="s">
        <v>163</v>
      </c>
      <c r="D71" s="92"/>
      <c r="E71" s="92"/>
      <c r="F71" s="92"/>
      <c r="G71" s="93">
        <f>+SUM('PCT TALLY (4)'!E68)</f>
        <v>31</v>
      </c>
      <c r="H71" s="95">
        <f t="shared" si="0"/>
        <v>31</v>
      </c>
    </row>
    <row r="72" spans="1:8" ht="28.5" customHeight="1" thickBot="1" x14ac:dyDescent="0.3">
      <c r="A72" s="58"/>
      <c r="B72" s="59" t="s">
        <v>143</v>
      </c>
      <c r="C72" s="64" t="s">
        <v>14</v>
      </c>
      <c r="D72" s="66">
        <f>+SUM('PCT TALLY'!E68)</f>
        <v>51</v>
      </c>
      <c r="E72" s="66">
        <f>+SUM('PCT TALLY (2)'!E69)</f>
        <v>37</v>
      </c>
      <c r="F72" s="66">
        <f>+SUM('PCT TALLY (3)'!E68)</f>
        <v>24</v>
      </c>
      <c r="G72" s="93">
        <f>+SUM('PCT TALLY (4)'!E69)</f>
        <v>31</v>
      </c>
      <c r="H72" s="95">
        <f t="shared" si="0"/>
        <v>143</v>
      </c>
    </row>
    <row r="73" spans="1:8" ht="28.5" customHeight="1" thickBot="1" x14ac:dyDescent="0.3">
      <c r="A73" s="40"/>
      <c r="B73" s="50"/>
      <c r="C73" s="43" t="s">
        <v>15</v>
      </c>
      <c r="D73" s="66">
        <f>+SUM('PCT TALLY'!E69)</f>
        <v>3</v>
      </c>
      <c r="E73" s="66">
        <f>+SUM('PCT TALLY (2)'!E70)</f>
        <v>2</v>
      </c>
      <c r="F73" s="66">
        <f>+SUM('PCT TALLY (3)'!E69)</f>
        <v>6</v>
      </c>
      <c r="G73" s="93">
        <f>+SUM('PCT TALLY (4)'!E70)</f>
        <v>3</v>
      </c>
      <c r="H73" s="95">
        <f t="shared" si="0"/>
        <v>14</v>
      </c>
    </row>
    <row r="74" spans="1:8" ht="28.5" customHeight="1" thickBot="1" x14ac:dyDescent="0.3">
      <c r="A74" s="58"/>
      <c r="B74" s="59" t="s">
        <v>144</v>
      </c>
      <c r="C74" s="64" t="s">
        <v>14</v>
      </c>
      <c r="D74" s="66">
        <f>+SUM('PCT TALLY'!E70)</f>
        <v>27</v>
      </c>
      <c r="E74" s="66">
        <f>+SUM('PCT TALLY (2)'!E71)</f>
        <v>25</v>
      </c>
      <c r="F74" s="66">
        <f>+SUM('PCT TALLY (3)'!E70)</f>
        <v>18</v>
      </c>
      <c r="G74" s="93">
        <f>+SUM('PCT TALLY (4)'!E71)</f>
        <v>23</v>
      </c>
      <c r="H74" s="95">
        <f t="shared" si="0"/>
        <v>93</v>
      </c>
    </row>
    <row r="75" spans="1:8" ht="28.5" customHeight="1" thickBot="1" x14ac:dyDescent="0.3">
      <c r="A75" s="40"/>
      <c r="B75" s="50"/>
      <c r="C75" s="43" t="s">
        <v>15</v>
      </c>
      <c r="D75" s="66">
        <f>+SUM('PCT TALLY'!E71)</f>
        <v>18</v>
      </c>
      <c r="E75" s="66">
        <f>+SUM('PCT TALLY (2)'!E72)</f>
        <v>10</v>
      </c>
      <c r="F75" s="66">
        <f>+SUM('PCT TALLY (3)'!E71)</f>
        <v>7</v>
      </c>
      <c r="G75" s="93">
        <f>+SUM('PCT TALLY (4)'!E72)</f>
        <v>9</v>
      </c>
      <c r="H75" s="95">
        <f t="shared" si="0"/>
        <v>44</v>
      </c>
    </row>
    <row r="76" spans="1:8" ht="28.5" customHeight="1" thickBot="1" x14ac:dyDescent="0.3">
      <c r="A76" s="58"/>
      <c r="B76" s="59" t="s">
        <v>145</v>
      </c>
      <c r="C76" s="64" t="s">
        <v>14</v>
      </c>
      <c r="D76" s="66">
        <f>+SUM('PCT TALLY'!E72)</f>
        <v>50</v>
      </c>
      <c r="E76" s="66">
        <f>+SUM('PCT TALLY (2)'!E73)</f>
        <v>34</v>
      </c>
      <c r="F76" s="66">
        <f>+SUM('PCT TALLY (3)'!E72)</f>
        <v>29</v>
      </c>
      <c r="G76" s="93">
        <f>+SUM('PCT TALLY (4)'!E73)</f>
        <v>34</v>
      </c>
      <c r="H76" s="95">
        <f t="shared" ref="H76:H91" si="1">+SUM(D76:G76)</f>
        <v>147</v>
      </c>
    </row>
    <row r="77" spans="1:8" ht="28.5" customHeight="1" thickBot="1" x14ac:dyDescent="0.3">
      <c r="A77" s="40"/>
      <c r="B77" s="50"/>
      <c r="C77" s="43" t="s">
        <v>15</v>
      </c>
      <c r="D77" s="66">
        <f>+SUM('PCT TALLY'!E73)</f>
        <v>2</v>
      </c>
      <c r="E77" s="66">
        <f>+SUM('PCT TALLY (2)'!E74)</f>
        <v>3</v>
      </c>
      <c r="F77" s="66">
        <f>+SUM('PCT TALLY (3)'!E73)</f>
        <v>1</v>
      </c>
      <c r="G77" s="93">
        <f>+SUM('PCT TALLY (4)'!E74)</f>
        <v>3</v>
      </c>
      <c r="H77" s="95">
        <f t="shared" si="1"/>
        <v>9</v>
      </c>
    </row>
    <row r="78" spans="1:8" ht="28.5" customHeight="1" thickBot="1" x14ac:dyDescent="0.3">
      <c r="A78" s="58"/>
      <c r="B78" s="59" t="s">
        <v>146</v>
      </c>
      <c r="C78" s="64" t="s">
        <v>14</v>
      </c>
      <c r="D78" s="66">
        <f>+SUM('PCT TALLY'!E74)</f>
        <v>53</v>
      </c>
      <c r="E78" s="66">
        <f>+SUM('PCT TALLY (2)'!E75)</f>
        <v>35</v>
      </c>
      <c r="F78" s="66">
        <f>+SUM('PCT TALLY (3)'!E74)</f>
        <v>28</v>
      </c>
      <c r="G78" s="93">
        <f>+SUM('PCT TALLY (4)'!E75)</f>
        <v>34</v>
      </c>
      <c r="H78" s="95">
        <f t="shared" si="1"/>
        <v>150</v>
      </c>
    </row>
    <row r="79" spans="1:8" ht="28.5" customHeight="1" thickBot="1" x14ac:dyDescent="0.3">
      <c r="A79" s="40"/>
      <c r="B79" s="50"/>
      <c r="C79" s="43" t="s">
        <v>15</v>
      </c>
      <c r="D79" s="66">
        <f>+SUM('PCT TALLY'!E75)</f>
        <v>0</v>
      </c>
      <c r="E79" s="66">
        <f>+SUM('PCT TALLY (2)'!E76)</f>
        <v>2</v>
      </c>
      <c r="F79" s="66">
        <f>+SUM('PCT TALLY (3)'!E75)</f>
        <v>1</v>
      </c>
      <c r="G79" s="93">
        <f>+SUM('PCT TALLY (4)'!E76)</f>
        <v>2</v>
      </c>
      <c r="H79" s="95">
        <f t="shared" si="1"/>
        <v>5</v>
      </c>
    </row>
    <row r="80" spans="1:8" ht="28.5" customHeight="1" thickBot="1" x14ac:dyDescent="0.3">
      <c r="A80" s="58"/>
      <c r="B80" s="59" t="s">
        <v>147</v>
      </c>
      <c r="C80" s="64" t="s">
        <v>14</v>
      </c>
      <c r="D80" s="66">
        <f>+SUM('PCT TALLY'!E76)</f>
        <v>52</v>
      </c>
      <c r="E80" s="66">
        <f>+SUM('PCT TALLY (2)'!E77)</f>
        <v>36</v>
      </c>
      <c r="F80" s="66">
        <f>+SUM('PCT TALLY (3)'!E76)</f>
        <v>24</v>
      </c>
      <c r="G80" s="93">
        <f>+SUM('PCT TALLY (4)'!E77)</f>
        <v>35</v>
      </c>
      <c r="H80" s="95">
        <f t="shared" si="1"/>
        <v>147</v>
      </c>
    </row>
    <row r="81" spans="1:8" ht="28.5" customHeight="1" thickBot="1" x14ac:dyDescent="0.3">
      <c r="A81" s="40"/>
      <c r="B81" s="50"/>
      <c r="C81" s="43" t="s">
        <v>15</v>
      </c>
      <c r="D81" s="66">
        <f>+SUM('PCT TALLY'!E77)</f>
        <v>1</v>
      </c>
      <c r="E81" s="66">
        <f>+SUM('PCT TALLY (2)'!E78)</f>
        <v>1</v>
      </c>
      <c r="F81" s="66">
        <f>+SUM('PCT TALLY (3)'!E77)</f>
        <v>3</v>
      </c>
      <c r="G81" s="93">
        <f>+SUM('PCT TALLY (4)'!E78)</f>
        <v>1</v>
      </c>
      <c r="H81" s="95">
        <f t="shared" si="1"/>
        <v>6</v>
      </c>
    </row>
    <row r="82" spans="1:8" ht="28.5" customHeight="1" thickBot="1" x14ac:dyDescent="0.3">
      <c r="A82" s="58"/>
      <c r="B82" s="59" t="s">
        <v>148</v>
      </c>
      <c r="C82" s="64" t="s">
        <v>14</v>
      </c>
      <c r="D82" s="66">
        <f>+SUM('PCT TALLY'!E78)</f>
        <v>40</v>
      </c>
      <c r="E82" s="66">
        <f>+SUM('PCT TALLY (2)'!E79)</f>
        <v>31</v>
      </c>
      <c r="F82" s="66">
        <f>+SUM('PCT TALLY (3)'!E78)</f>
        <v>24</v>
      </c>
      <c r="G82" s="93">
        <f>+SUM('PCT TALLY (4)'!E79)</f>
        <v>30</v>
      </c>
      <c r="H82" s="95">
        <f t="shared" si="1"/>
        <v>125</v>
      </c>
    </row>
    <row r="83" spans="1:8" ht="28.5" customHeight="1" thickBot="1" x14ac:dyDescent="0.3">
      <c r="A83" s="40"/>
      <c r="B83" s="50"/>
      <c r="C83" s="43" t="s">
        <v>15</v>
      </c>
      <c r="D83" s="66">
        <f>+SUM('PCT TALLY'!E79)</f>
        <v>9</v>
      </c>
      <c r="E83" s="66">
        <f>+SUM('PCT TALLY (2)'!E80)</f>
        <v>4</v>
      </c>
      <c r="F83" s="66">
        <f>+SUM('PCT TALLY (3)'!E79)</f>
        <v>4</v>
      </c>
      <c r="G83" s="93">
        <f>+SUM('PCT TALLY (4)'!E80)</f>
        <v>1</v>
      </c>
      <c r="H83" s="95">
        <f t="shared" si="1"/>
        <v>18</v>
      </c>
    </row>
    <row r="84" spans="1:8" ht="28.5" customHeight="1" thickBot="1" x14ac:dyDescent="0.3">
      <c r="A84" s="58"/>
      <c r="B84" s="59" t="s">
        <v>149</v>
      </c>
      <c r="C84" s="64" t="s">
        <v>14</v>
      </c>
      <c r="D84" s="66">
        <f>+SUM('PCT TALLY'!E80)</f>
        <v>53</v>
      </c>
      <c r="E84" s="66">
        <f>+SUM('PCT TALLY (2)'!E81)</f>
        <v>36</v>
      </c>
      <c r="F84" s="66">
        <f>+SUM('PCT TALLY (3)'!E80)</f>
        <v>28</v>
      </c>
      <c r="G84" s="93">
        <f>+SUM('PCT TALLY (4)'!E81)</f>
        <v>37</v>
      </c>
      <c r="H84" s="95">
        <f t="shared" si="1"/>
        <v>154</v>
      </c>
    </row>
    <row r="85" spans="1:8" ht="28.5" customHeight="1" thickBot="1" x14ac:dyDescent="0.3">
      <c r="A85" s="40"/>
      <c r="B85" s="50"/>
      <c r="C85" s="43" t="s">
        <v>15</v>
      </c>
      <c r="D85" s="66">
        <f>+SUM('PCT TALLY'!E81)</f>
        <v>0</v>
      </c>
      <c r="E85" s="66">
        <f>+SUM('PCT TALLY (2)'!E82)</f>
        <v>1</v>
      </c>
      <c r="F85" s="66">
        <f>+SUM('PCT TALLY (3)'!E81)</f>
        <v>1</v>
      </c>
      <c r="G85" s="93">
        <f>+SUM('PCT TALLY (4)'!E82)</f>
        <v>0</v>
      </c>
      <c r="H85" s="95">
        <f t="shared" si="1"/>
        <v>2</v>
      </c>
    </row>
    <row r="86" spans="1:8" ht="28.5" customHeight="1" thickBot="1" x14ac:dyDescent="0.3">
      <c r="A86" s="58"/>
      <c r="B86" s="59" t="s">
        <v>150</v>
      </c>
      <c r="C86" s="64" t="s">
        <v>14</v>
      </c>
      <c r="D86" s="66">
        <f>+SUM('PCT TALLY'!E82)</f>
        <v>50</v>
      </c>
      <c r="E86" s="66">
        <f>+SUM('PCT TALLY (2)'!E83)</f>
        <v>34</v>
      </c>
      <c r="F86" s="66">
        <f>+SUM('PCT TALLY (3)'!E82)</f>
        <v>28</v>
      </c>
      <c r="G86" s="93">
        <f>+SUM('PCT TALLY (4)'!E83)</f>
        <v>37</v>
      </c>
      <c r="H86" s="95">
        <f t="shared" si="1"/>
        <v>149</v>
      </c>
    </row>
    <row r="87" spans="1:8" ht="28.5" customHeight="1" thickBot="1" x14ac:dyDescent="0.3">
      <c r="A87" s="40"/>
      <c r="B87" s="50"/>
      <c r="C87" s="43" t="s">
        <v>15</v>
      </c>
      <c r="D87" s="66">
        <f>+SUM('PCT TALLY'!E83)</f>
        <v>2</v>
      </c>
      <c r="E87" s="66">
        <f>+SUM('PCT TALLY (2)'!E84)</f>
        <v>2</v>
      </c>
      <c r="F87" s="66">
        <f>+SUM('PCT TALLY (3)'!E83)</f>
        <v>1</v>
      </c>
      <c r="G87" s="93">
        <f>+SUM('PCT TALLY (4)'!E84)</f>
        <v>0</v>
      </c>
      <c r="H87" s="95">
        <f t="shared" si="1"/>
        <v>5</v>
      </c>
    </row>
    <row r="88" spans="1:8" ht="28.5" customHeight="1" thickBot="1" x14ac:dyDescent="0.3">
      <c r="A88" s="58"/>
      <c r="B88" s="59" t="s">
        <v>151</v>
      </c>
      <c r="C88" s="64" t="s">
        <v>14</v>
      </c>
      <c r="D88" s="66">
        <f>+SUM('PCT TALLY'!E84)</f>
        <v>42</v>
      </c>
      <c r="E88" s="66">
        <f>+SUM('PCT TALLY (2)'!E85)</f>
        <v>29</v>
      </c>
      <c r="F88" s="66">
        <f>+SUM('PCT TALLY (3)'!E84)</f>
        <v>25</v>
      </c>
      <c r="G88" s="93">
        <f>+SUM('PCT TALLY (4)'!E85)</f>
        <v>26</v>
      </c>
      <c r="H88" s="95">
        <f t="shared" si="1"/>
        <v>122</v>
      </c>
    </row>
    <row r="89" spans="1:8" ht="28.5" customHeight="1" thickBot="1" x14ac:dyDescent="0.3">
      <c r="A89" s="40"/>
      <c r="B89" s="50"/>
      <c r="C89" s="43" t="s">
        <v>15</v>
      </c>
      <c r="D89" s="66">
        <f>+SUM('PCT TALLY'!E85)</f>
        <v>10</v>
      </c>
      <c r="E89" s="66">
        <f>+SUM('PCT TALLY (2)'!E86)</f>
        <v>5</v>
      </c>
      <c r="F89" s="66">
        <f>+SUM('PCT TALLY (3)'!E85)</f>
        <v>4</v>
      </c>
      <c r="G89" s="93">
        <f>+SUM('PCT TALLY (4)'!E86)</f>
        <v>7</v>
      </c>
      <c r="H89" s="95">
        <f t="shared" si="1"/>
        <v>26</v>
      </c>
    </row>
    <row r="90" spans="1:8" ht="28.5" customHeight="1" thickBot="1" x14ac:dyDescent="0.3">
      <c r="A90" s="58"/>
      <c r="B90" s="59" t="s">
        <v>152</v>
      </c>
      <c r="C90" s="64" t="s">
        <v>14</v>
      </c>
      <c r="D90" s="66">
        <f>+SUM('PCT TALLY'!E86)</f>
        <v>52</v>
      </c>
      <c r="E90" s="66">
        <f>+SUM('PCT TALLY (2)'!E87)</f>
        <v>38</v>
      </c>
      <c r="F90" s="66">
        <f>+SUM('PCT TALLY (3)'!E86)</f>
        <v>28</v>
      </c>
      <c r="G90" s="93">
        <f>+SUM('PCT TALLY (4)'!E87)</f>
        <v>35</v>
      </c>
      <c r="H90" s="95">
        <f t="shared" si="1"/>
        <v>153</v>
      </c>
    </row>
    <row r="91" spans="1:8" ht="28.5" customHeight="1" thickBot="1" x14ac:dyDescent="0.3">
      <c r="A91" s="40"/>
      <c r="B91" s="50"/>
      <c r="C91" s="43" t="s">
        <v>15</v>
      </c>
      <c r="D91" s="71">
        <f>+SUM('PCT TALLY'!E87)</f>
        <v>0</v>
      </c>
      <c r="E91" s="71">
        <f>+SUM('PCT TALLY (2)'!E88)</f>
        <v>0</v>
      </c>
      <c r="F91" s="71">
        <f>+SUM('PCT TALLY (3)'!E87)</f>
        <v>1</v>
      </c>
      <c r="G91" s="94">
        <f>+SUM('PCT TALLY (4)'!E88)</f>
        <v>0</v>
      </c>
      <c r="H91" s="95">
        <f t="shared" si="1"/>
        <v>1</v>
      </c>
    </row>
  </sheetData>
  <mergeCells count="30">
    <mergeCell ref="A69:B69"/>
    <mergeCell ref="A70:B70"/>
    <mergeCell ref="A71:B71"/>
    <mergeCell ref="A4:D4"/>
    <mergeCell ref="A5:D5"/>
    <mergeCell ref="A6:D6"/>
    <mergeCell ref="A7:D7"/>
    <mergeCell ref="A8:D8"/>
    <mergeCell ref="A63:B63"/>
    <mergeCell ref="A64:B64"/>
    <mergeCell ref="A65:B66"/>
    <mergeCell ref="A67:B67"/>
    <mergeCell ref="A68:B68"/>
    <mergeCell ref="A53:B54"/>
    <mergeCell ref="A55:B55"/>
    <mergeCell ref="A56:B57"/>
    <mergeCell ref="A32:B33"/>
    <mergeCell ref="A40:B41"/>
    <mergeCell ref="A58:B59"/>
    <mergeCell ref="A62:B62"/>
    <mergeCell ref="A43:B43"/>
    <mergeCell ref="A48:B48"/>
    <mergeCell ref="A49:B49"/>
    <mergeCell ref="A50:B51"/>
    <mergeCell ref="A52:B52"/>
    <mergeCell ref="A1:H1"/>
    <mergeCell ref="A2:H2"/>
    <mergeCell ref="A11:B11"/>
    <mergeCell ref="A20:B20"/>
    <mergeCell ref="A30:B31"/>
  </mergeCells>
  <pageMargins left="0.7" right="0.7" top="0.75" bottom="0.75" header="0.3" footer="0.3"/>
  <pageSetup paperSize="5" scale="78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287B-E842-45B3-AC7F-8B4ED22CDF3A}">
  <sheetPr>
    <pageSetUpPr fitToPage="1"/>
  </sheetPr>
  <dimension ref="A1:H91"/>
  <sheetViews>
    <sheetView topLeftCell="A67" zoomScaleNormal="100" workbookViewId="0">
      <selection activeCell="H96" sqref="H96"/>
    </sheetView>
  </sheetViews>
  <sheetFormatPr defaultRowHeight="15" x14ac:dyDescent="0.25"/>
  <cols>
    <col min="1" max="1" width="14.85546875" customWidth="1"/>
    <col min="3" max="4" width="18" customWidth="1"/>
    <col min="5" max="5" width="19.140625" customWidth="1"/>
    <col min="6" max="6" width="18.85546875" customWidth="1"/>
    <col min="7" max="8" width="18.7109375" customWidth="1"/>
  </cols>
  <sheetData>
    <row r="1" spans="1:8" ht="23.25" x14ac:dyDescent="0.25">
      <c r="A1" s="103" t="s">
        <v>3</v>
      </c>
      <c r="B1" s="103"/>
      <c r="C1" s="103"/>
      <c r="D1" s="103"/>
      <c r="E1" s="103"/>
      <c r="F1" s="103"/>
      <c r="G1" s="103"/>
      <c r="H1" s="103"/>
    </row>
    <row r="2" spans="1:8" ht="18.75" x14ac:dyDescent="0.3">
      <c r="A2" s="104" t="s">
        <v>58</v>
      </c>
      <c r="B2" s="104"/>
      <c r="C2" s="104"/>
      <c r="D2" s="104"/>
      <c r="E2" s="104"/>
      <c r="F2" s="104"/>
      <c r="G2" s="104"/>
      <c r="H2" s="104"/>
    </row>
    <row r="3" spans="1:8" ht="36.75" customHeight="1" thickBot="1" x14ac:dyDescent="0.35">
      <c r="A3" s="17"/>
      <c r="B3" s="17"/>
      <c r="E3" s="12" t="s">
        <v>37</v>
      </c>
      <c r="F3" s="12" t="s">
        <v>25</v>
      </c>
      <c r="G3" s="12" t="s">
        <v>24</v>
      </c>
      <c r="H3" s="17"/>
    </row>
    <row r="4" spans="1:8" ht="27" customHeight="1" thickBot="1" x14ac:dyDescent="0.35">
      <c r="A4" s="107" t="s">
        <v>36</v>
      </c>
      <c r="B4" s="107"/>
      <c r="C4" s="107"/>
      <c r="D4" s="108"/>
      <c r="E4" s="13">
        <f>+SUM(E5:E8)</f>
        <v>794</v>
      </c>
      <c r="F4" s="13">
        <f>+SUM(F5:F8)</f>
        <v>252</v>
      </c>
      <c r="G4" s="13">
        <f>+SUM(F4/E4*100)</f>
        <v>31.738035264483628</v>
      </c>
      <c r="H4" s="38"/>
    </row>
    <row r="5" spans="1:8" ht="25.5" customHeight="1" thickBot="1" x14ac:dyDescent="0.35">
      <c r="A5" s="107" t="s">
        <v>0</v>
      </c>
      <c r="B5" s="107"/>
      <c r="C5" s="107"/>
      <c r="D5" s="107"/>
      <c r="E5" s="13">
        <v>216</v>
      </c>
      <c r="F5" s="13">
        <f>'PCT TALLY'!F6</f>
        <v>85</v>
      </c>
      <c r="G5" s="13">
        <f>+SUM('PCT TALLY'!F4)</f>
        <v>67.592592592592595</v>
      </c>
      <c r="H5" s="38"/>
    </row>
    <row r="6" spans="1:8" ht="27.75" customHeight="1" thickBot="1" x14ac:dyDescent="0.35">
      <c r="A6" s="107" t="s">
        <v>16</v>
      </c>
      <c r="B6" s="107"/>
      <c r="C6" s="107"/>
      <c r="D6" s="107"/>
      <c r="E6" s="13">
        <v>185</v>
      </c>
      <c r="F6" s="13">
        <f>'PCT TALLY (2)'!F6</f>
        <v>47</v>
      </c>
      <c r="G6" s="13">
        <f>+SUM('PCT TALLY (2)'!F4)</f>
        <v>49.729729729729733</v>
      </c>
      <c r="H6" s="38"/>
    </row>
    <row r="7" spans="1:8" ht="31.5" customHeight="1" thickBot="1" x14ac:dyDescent="0.35">
      <c r="A7" s="107" t="s">
        <v>17</v>
      </c>
      <c r="B7" s="107"/>
      <c r="C7" s="107"/>
      <c r="D7" s="107"/>
      <c r="E7" s="13">
        <v>201</v>
      </c>
      <c r="F7" s="13">
        <f>'PCT TALLY (3)'!F6</f>
        <v>62</v>
      </c>
      <c r="G7" s="13">
        <f>+SUM('PCT TALLY (3)'!F4)</f>
        <v>49.75124378109453</v>
      </c>
      <c r="H7" s="38"/>
    </row>
    <row r="8" spans="1:8" ht="28.5" customHeight="1" thickBot="1" x14ac:dyDescent="0.35">
      <c r="A8" s="107" t="s">
        <v>18</v>
      </c>
      <c r="B8" s="107"/>
      <c r="C8" s="107"/>
      <c r="D8" s="107"/>
      <c r="E8" s="13">
        <v>192</v>
      </c>
      <c r="F8" s="13">
        <f>'PCT TALLY (4)'!F6</f>
        <v>58</v>
      </c>
      <c r="G8" s="13">
        <f>+SUM('PCT TALLY (4)'!F4)</f>
        <v>50</v>
      </c>
      <c r="H8" s="38"/>
    </row>
    <row r="9" spans="1:8" ht="13.5" customHeight="1" thickBot="1" x14ac:dyDescent="0.35">
      <c r="A9" s="23"/>
      <c r="B9" s="23"/>
      <c r="C9" s="23"/>
      <c r="D9" s="23"/>
      <c r="E9" s="19"/>
      <c r="F9" s="19"/>
      <c r="G9" s="19"/>
      <c r="H9" s="24"/>
    </row>
    <row r="10" spans="1:8" ht="42.75" customHeight="1" thickBot="1" x14ac:dyDescent="0.3">
      <c r="D10" s="28" t="s">
        <v>49</v>
      </c>
      <c r="E10" s="28" t="s">
        <v>48</v>
      </c>
      <c r="F10" s="28" t="s">
        <v>47</v>
      </c>
      <c r="G10" s="28" t="s">
        <v>46</v>
      </c>
      <c r="H10" s="28" t="s">
        <v>71</v>
      </c>
    </row>
    <row r="11" spans="1:8" ht="28.5" customHeight="1" thickBot="1" x14ac:dyDescent="0.3">
      <c r="A11" s="105" t="s">
        <v>60</v>
      </c>
      <c r="B11" s="106"/>
      <c r="C11" s="60" t="s">
        <v>59</v>
      </c>
      <c r="D11" s="71">
        <f>+SUM('PCT TALLY'!F9)</f>
        <v>80</v>
      </c>
      <c r="E11" s="71">
        <f>+SUM('PCT TALLY (2)'!F9)</f>
        <v>41</v>
      </c>
      <c r="F11" s="71">
        <f>+SUM('PCT TALLY (3)'!F9)</f>
        <v>54</v>
      </c>
      <c r="G11" s="71">
        <f>+SUM('PCT TALLY (4)'!F9)</f>
        <v>50</v>
      </c>
      <c r="H11" s="95">
        <f>+SUM(D11:G11)</f>
        <v>225</v>
      </c>
    </row>
    <row r="12" spans="1:8" ht="28.5" customHeight="1" thickBot="1" x14ac:dyDescent="0.3">
      <c r="A12" s="39"/>
      <c r="B12" s="63" t="s">
        <v>61</v>
      </c>
      <c r="C12" s="44" t="s">
        <v>62</v>
      </c>
      <c r="D12" s="71">
        <f>+SUM('PCT TALLY'!F10)</f>
        <v>1</v>
      </c>
      <c r="E12" s="71">
        <f>+SUM('PCT TALLY (2)'!F10)</f>
        <v>4</v>
      </c>
      <c r="F12" s="71">
        <f>+SUM('PCT TALLY (3)'!F10)</f>
        <v>7</v>
      </c>
      <c r="G12" s="71">
        <f>+SUM('PCT TALLY (4)'!F10)</f>
        <v>2</v>
      </c>
      <c r="H12" s="95">
        <f t="shared" ref="H12:H75" si="0">+SUM(D12:G12)</f>
        <v>14</v>
      </c>
    </row>
    <row r="13" spans="1:8" ht="28.5" customHeight="1" thickBot="1" x14ac:dyDescent="0.3">
      <c r="A13" s="39"/>
      <c r="B13" s="1"/>
      <c r="C13" s="45" t="s">
        <v>63</v>
      </c>
      <c r="D13" s="71">
        <f>+SUM('PCT TALLY'!F11)</f>
        <v>2</v>
      </c>
      <c r="E13" s="71">
        <f>+SUM('PCT TALLY (2)'!F11)</f>
        <v>3</v>
      </c>
      <c r="F13" s="71">
        <f>+SUM('PCT TALLY (3)'!F11)</f>
        <v>1</v>
      </c>
      <c r="G13" s="71">
        <f>+SUM('PCT TALLY (4)'!F11)</f>
        <v>3</v>
      </c>
      <c r="H13" s="95">
        <f t="shared" si="0"/>
        <v>9</v>
      </c>
    </row>
    <row r="14" spans="1:8" ht="28.5" customHeight="1" thickBot="1" x14ac:dyDescent="0.3">
      <c r="A14" s="39"/>
      <c r="B14" s="1"/>
      <c r="C14" s="44" t="s">
        <v>64</v>
      </c>
      <c r="D14" s="71">
        <f>+SUM('PCT TALLY'!F12)</f>
        <v>0</v>
      </c>
      <c r="E14" s="71">
        <f>+SUM('PCT TALLY (2)'!F12)</f>
        <v>0</v>
      </c>
      <c r="F14" s="71">
        <f>+SUM('PCT TALLY (3)'!F12)</f>
        <v>0</v>
      </c>
      <c r="G14" s="71">
        <f>+SUM('PCT TALLY (4)'!F12)</f>
        <v>0</v>
      </c>
      <c r="H14" s="95">
        <f t="shared" si="0"/>
        <v>0</v>
      </c>
    </row>
    <row r="15" spans="1:8" ht="28.5" customHeight="1" thickBot="1" x14ac:dyDescent="0.3">
      <c r="A15" s="39"/>
      <c r="B15" s="1"/>
      <c r="C15" s="44" t="s">
        <v>65</v>
      </c>
      <c r="D15" s="71">
        <f>+SUM('PCT TALLY'!F13)</f>
        <v>0</v>
      </c>
      <c r="E15" s="71">
        <f>+SUM('PCT TALLY (2)'!F13)</f>
        <v>1</v>
      </c>
      <c r="F15" s="71">
        <f>+SUM('PCT TALLY (3)'!F13)</f>
        <v>0</v>
      </c>
      <c r="G15" s="71">
        <f>+SUM('PCT TALLY (4)'!F13)</f>
        <v>0</v>
      </c>
      <c r="H15" s="95">
        <f t="shared" si="0"/>
        <v>1</v>
      </c>
    </row>
    <row r="16" spans="1:8" ht="28.5" customHeight="1" thickBot="1" x14ac:dyDescent="0.3">
      <c r="A16" s="39"/>
      <c r="B16" s="2"/>
      <c r="C16" s="46" t="s">
        <v>66</v>
      </c>
      <c r="D16" s="71">
        <f>+SUM('PCT TALLY'!F14)</f>
        <v>1</v>
      </c>
      <c r="E16" s="71">
        <f>+SUM('PCT TALLY (2)'!F14)</f>
        <v>0</v>
      </c>
      <c r="F16" s="71">
        <f>+SUM('PCT TALLY (3)'!F14)</f>
        <v>0</v>
      </c>
      <c r="G16" s="71">
        <f>+SUM('PCT TALLY (4)'!F14)</f>
        <v>0</v>
      </c>
      <c r="H16" s="95">
        <f t="shared" si="0"/>
        <v>1</v>
      </c>
    </row>
    <row r="17" spans="1:8" ht="28.5" customHeight="1" thickBot="1" x14ac:dyDescent="0.3">
      <c r="A17" s="39"/>
      <c r="B17" s="2"/>
      <c r="C17" s="46" t="s">
        <v>67</v>
      </c>
      <c r="D17" s="71">
        <f>+SUM('PCT TALLY'!F15)</f>
        <v>59</v>
      </c>
      <c r="E17" s="71">
        <f>+SUM('PCT TALLY (2)'!F15)</f>
        <v>32</v>
      </c>
      <c r="F17" s="71">
        <f>+SUM('PCT TALLY (3)'!F15)</f>
        <v>31</v>
      </c>
      <c r="G17" s="71">
        <f>+SUM('PCT TALLY (4)'!F15)</f>
        <v>37</v>
      </c>
      <c r="H17" s="95">
        <f t="shared" si="0"/>
        <v>159</v>
      </c>
    </row>
    <row r="18" spans="1:8" ht="28.5" customHeight="1" thickBot="1" x14ac:dyDescent="0.3">
      <c r="A18" s="39"/>
      <c r="B18" s="2"/>
      <c r="C18" s="46" t="s">
        <v>68</v>
      </c>
      <c r="D18" s="71">
        <f>+SUM('PCT TALLY'!F16)</f>
        <v>6</v>
      </c>
      <c r="E18" s="71">
        <f>+SUM('PCT TALLY (2)'!F16)</f>
        <v>5</v>
      </c>
      <c r="F18" s="71">
        <f>+SUM('PCT TALLY (3)'!F16)</f>
        <v>5</v>
      </c>
      <c r="G18" s="71">
        <f>+SUM('PCT TALLY (4)'!F16)</f>
        <v>7</v>
      </c>
      <c r="H18" s="95">
        <f t="shared" si="0"/>
        <v>23</v>
      </c>
    </row>
    <row r="19" spans="1:8" ht="28.5" customHeight="1" thickBot="1" x14ac:dyDescent="0.3">
      <c r="A19" s="42"/>
      <c r="B19" s="43"/>
      <c r="C19" s="43" t="s">
        <v>69</v>
      </c>
      <c r="D19" s="71">
        <f>+SUM('PCT TALLY'!F17)</f>
        <v>16</v>
      </c>
      <c r="E19" s="71">
        <f>+SUM('PCT TALLY (2)'!F17)</f>
        <v>1</v>
      </c>
      <c r="F19" s="71">
        <f>+SUM('PCT TALLY (3)'!F17)</f>
        <v>16</v>
      </c>
      <c r="G19" s="71">
        <f>+SUM('PCT TALLY (4)'!F17)</f>
        <v>8</v>
      </c>
      <c r="H19" s="95">
        <f t="shared" si="0"/>
        <v>41</v>
      </c>
    </row>
    <row r="20" spans="1:8" ht="28.5" customHeight="1" thickBot="1" x14ac:dyDescent="0.3">
      <c r="A20" s="101" t="s">
        <v>75</v>
      </c>
      <c r="B20" s="102"/>
      <c r="C20" s="44" t="s">
        <v>76</v>
      </c>
      <c r="D20" s="71">
        <f>+SUM('PCT TALLY'!F18)</f>
        <v>1</v>
      </c>
      <c r="E20" s="71">
        <f>+SUM('PCT TALLY (2)'!F18)</f>
        <v>0</v>
      </c>
      <c r="F20" s="71">
        <f>+SUM('PCT TALLY (3)'!F18)</f>
        <v>4</v>
      </c>
      <c r="G20" s="71">
        <f>+SUM('PCT TALLY (4)'!F18)</f>
        <v>0</v>
      </c>
      <c r="H20" s="95">
        <f t="shared" si="0"/>
        <v>5</v>
      </c>
    </row>
    <row r="21" spans="1:8" ht="28.5" customHeight="1" thickBot="1" x14ac:dyDescent="0.3">
      <c r="A21" s="39"/>
      <c r="B21" s="51"/>
      <c r="C21" s="45" t="s">
        <v>77</v>
      </c>
      <c r="D21" s="71">
        <f>+SUM('PCT TALLY'!F19)</f>
        <v>0</v>
      </c>
      <c r="E21" s="71">
        <f>+SUM('PCT TALLY (2)'!F19)</f>
        <v>0</v>
      </c>
      <c r="F21" s="71">
        <f>+SUM('PCT TALLY (3)'!F19)</f>
        <v>2</v>
      </c>
      <c r="G21" s="71">
        <f>+SUM('PCT TALLY (4)'!F19)</f>
        <v>1</v>
      </c>
      <c r="H21" s="95">
        <f t="shared" si="0"/>
        <v>3</v>
      </c>
    </row>
    <row r="22" spans="1:8" ht="28.5" customHeight="1" thickBot="1" x14ac:dyDescent="0.3">
      <c r="A22" s="39"/>
      <c r="B22" s="51"/>
      <c r="C22" s="44" t="s">
        <v>78</v>
      </c>
      <c r="D22" s="71">
        <f>+SUM('PCT TALLY'!F20)</f>
        <v>7</v>
      </c>
      <c r="E22" s="71">
        <f>+SUM('PCT TALLY (2)'!F20)</f>
        <v>4</v>
      </c>
      <c r="F22" s="71">
        <f>+SUM('PCT TALLY (3)'!F20)</f>
        <v>1</v>
      </c>
      <c r="G22" s="71">
        <f>+SUM('PCT TALLY (4)'!F20)</f>
        <v>7</v>
      </c>
      <c r="H22" s="95">
        <f t="shared" si="0"/>
        <v>19</v>
      </c>
    </row>
    <row r="23" spans="1:8" ht="28.5" customHeight="1" thickBot="1" x14ac:dyDescent="0.3">
      <c r="A23" s="39"/>
      <c r="B23" s="51"/>
      <c r="C23" s="44" t="s">
        <v>79</v>
      </c>
      <c r="D23" s="71">
        <f>+SUM('PCT TALLY'!F21)</f>
        <v>60</v>
      </c>
      <c r="E23" s="71">
        <f>+SUM('PCT TALLY (2)'!F21)</f>
        <v>32</v>
      </c>
      <c r="F23" s="71">
        <f>+SUM('PCT TALLY (3)'!F21)</f>
        <v>43</v>
      </c>
      <c r="G23" s="71">
        <f>+SUM('PCT TALLY (4)'!F21)</f>
        <v>33</v>
      </c>
      <c r="H23" s="95">
        <f t="shared" si="0"/>
        <v>168</v>
      </c>
    </row>
    <row r="24" spans="1:8" ht="28.5" customHeight="1" thickBot="1" x14ac:dyDescent="0.3">
      <c r="A24" s="39"/>
      <c r="B24" s="1"/>
      <c r="C24" s="44" t="s">
        <v>80</v>
      </c>
      <c r="D24" s="71">
        <f>+SUM('PCT TALLY'!F22)</f>
        <v>3</v>
      </c>
      <c r="E24" s="71">
        <f>+SUM('PCT TALLY (2)'!F22)</f>
        <v>2</v>
      </c>
      <c r="F24" s="71">
        <f>+SUM('PCT TALLY (3)'!F22)</f>
        <v>2</v>
      </c>
      <c r="G24" s="71">
        <f>+SUM('PCT TALLY (4)'!F22)</f>
        <v>2</v>
      </c>
      <c r="H24" s="95">
        <f t="shared" si="0"/>
        <v>9</v>
      </c>
    </row>
    <row r="25" spans="1:8" ht="28.5" customHeight="1" thickBot="1" x14ac:dyDescent="0.3">
      <c r="A25" s="40"/>
      <c r="B25" s="50"/>
      <c r="C25" s="41" t="s">
        <v>81</v>
      </c>
      <c r="D25" s="71">
        <f>+SUM('PCT TALLY'!F23)</f>
        <v>0</v>
      </c>
      <c r="E25" s="71">
        <f>+SUM('PCT TALLY (2)'!F23)</f>
        <v>0</v>
      </c>
      <c r="F25" s="71">
        <f>+SUM('PCT TALLY (3)'!F23)</f>
        <v>2</v>
      </c>
      <c r="G25" s="71">
        <f>+SUM('PCT TALLY (4)'!F23)</f>
        <v>2</v>
      </c>
      <c r="H25" s="95">
        <f t="shared" si="0"/>
        <v>4</v>
      </c>
    </row>
    <row r="26" spans="1:8" ht="28.5" customHeight="1" thickBot="1" x14ac:dyDescent="0.3">
      <c r="A26" s="39"/>
      <c r="B26" s="63" t="s">
        <v>82</v>
      </c>
      <c r="C26" s="44" t="s">
        <v>83</v>
      </c>
      <c r="D26" s="71">
        <f>+SUM('PCT TALLY'!F24)</f>
        <v>22</v>
      </c>
      <c r="E26" s="71">
        <f>+SUM('PCT TALLY (2)'!F24)</f>
        <v>5</v>
      </c>
      <c r="F26" s="71">
        <f>+SUM('PCT TALLY (3)'!F24)</f>
        <v>11</v>
      </c>
      <c r="G26" s="71">
        <f>+SUM('PCT TALLY (4)'!F24)</f>
        <v>6</v>
      </c>
      <c r="H26" s="95">
        <f t="shared" si="0"/>
        <v>44</v>
      </c>
    </row>
    <row r="27" spans="1:8" ht="28.5" customHeight="1" thickBot="1" x14ac:dyDescent="0.3">
      <c r="A27" s="39"/>
      <c r="B27" s="1"/>
      <c r="C27" s="44" t="s">
        <v>84</v>
      </c>
      <c r="D27" s="71">
        <f>+SUM('PCT TALLY'!F25)</f>
        <v>5</v>
      </c>
      <c r="E27" s="71">
        <f>+SUM('PCT TALLY (2)'!F25)</f>
        <v>4</v>
      </c>
      <c r="F27" s="71">
        <f>+SUM('PCT TALLY (3)'!F25)</f>
        <v>8</v>
      </c>
      <c r="G27" s="71">
        <f>+SUM('PCT TALLY (4)'!F25)</f>
        <v>8</v>
      </c>
      <c r="H27" s="95">
        <f t="shared" si="0"/>
        <v>25</v>
      </c>
    </row>
    <row r="28" spans="1:8" ht="28.5" customHeight="1" thickBot="1" x14ac:dyDescent="0.3">
      <c r="A28" s="39"/>
      <c r="B28" s="1"/>
      <c r="C28" s="44" t="s">
        <v>85</v>
      </c>
      <c r="D28" s="71">
        <f>+SUM('PCT TALLY'!F26)</f>
        <v>42</v>
      </c>
      <c r="E28" s="71">
        <f>+SUM('PCT TALLY (2)'!F26)</f>
        <v>28</v>
      </c>
      <c r="F28" s="71">
        <f>+SUM('PCT TALLY (3)'!F26)</f>
        <v>28</v>
      </c>
      <c r="G28" s="71">
        <f>+SUM('PCT TALLY (4)'!F26)</f>
        <v>23</v>
      </c>
      <c r="H28" s="95">
        <f t="shared" si="0"/>
        <v>121</v>
      </c>
    </row>
    <row r="29" spans="1:8" ht="28.5" customHeight="1" thickBot="1" x14ac:dyDescent="0.3">
      <c r="A29" s="40"/>
      <c r="B29" s="50"/>
      <c r="C29" s="41" t="s">
        <v>86</v>
      </c>
      <c r="D29" s="71">
        <f>+SUM('PCT TALLY'!F27)</f>
        <v>6</v>
      </c>
      <c r="E29" s="71">
        <f>+SUM('PCT TALLY (2)'!F27)</f>
        <v>4</v>
      </c>
      <c r="F29" s="71">
        <f>+SUM('PCT TALLY (3)'!F27)</f>
        <v>10</v>
      </c>
      <c r="G29" s="71">
        <f>+SUM('PCT TALLY (4)'!F27)</f>
        <v>17</v>
      </c>
      <c r="H29" s="95">
        <f t="shared" si="0"/>
        <v>37</v>
      </c>
    </row>
    <row r="30" spans="1:8" ht="28.5" customHeight="1" thickBot="1" x14ac:dyDescent="0.3">
      <c r="A30" s="97" t="s">
        <v>87</v>
      </c>
      <c r="B30" s="98"/>
      <c r="C30" s="64" t="s">
        <v>88</v>
      </c>
      <c r="D30" s="71">
        <f>+SUM('PCT TALLY'!F28)</f>
        <v>53</v>
      </c>
      <c r="E30" s="71">
        <f>+SUM('PCT TALLY (2)'!F28)</f>
        <v>30</v>
      </c>
      <c r="F30" s="71">
        <f>+SUM('PCT TALLY (3)'!F28)</f>
        <v>36</v>
      </c>
      <c r="G30" s="71">
        <f>+SUM('PCT TALLY (4)'!F28)</f>
        <v>32</v>
      </c>
      <c r="H30" s="95">
        <f t="shared" si="0"/>
        <v>151</v>
      </c>
    </row>
    <row r="31" spans="1:8" ht="28.5" customHeight="1" thickBot="1" x14ac:dyDescent="0.3">
      <c r="A31" s="99"/>
      <c r="B31" s="100"/>
      <c r="C31" s="41" t="s">
        <v>89</v>
      </c>
      <c r="D31" s="71">
        <f>+SUM('PCT TALLY'!F29)</f>
        <v>1</v>
      </c>
      <c r="E31" s="71">
        <f>+SUM('PCT TALLY (2)'!F29)</f>
        <v>3</v>
      </c>
      <c r="F31" s="71">
        <f>+SUM('PCT TALLY (3)'!F29)</f>
        <v>7</v>
      </c>
      <c r="G31" s="71">
        <f>+SUM('PCT TALLY (4)'!F29)</f>
        <v>5</v>
      </c>
      <c r="H31" s="95">
        <f t="shared" si="0"/>
        <v>16</v>
      </c>
    </row>
    <row r="32" spans="1:8" ht="28.5" customHeight="1" thickBot="1" x14ac:dyDescent="0.3">
      <c r="A32" s="101" t="s">
        <v>90</v>
      </c>
      <c r="B32" s="102"/>
      <c r="C32" s="2" t="s">
        <v>91</v>
      </c>
      <c r="D32" s="71">
        <f>+SUM('PCT TALLY'!F30)</f>
        <v>0</v>
      </c>
      <c r="E32" s="71">
        <f>+SUM('PCT TALLY (2)'!F30)</f>
        <v>1</v>
      </c>
      <c r="F32" s="71">
        <f>+SUM('PCT TALLY (3)'!F30)</f>
        <v>1</v>
      </c>
      <c r="G32" s="71">
        <f>+SUM('PCT TALLY (4)'!F30)</f>
        <v>0</v>
      </c>
      <c r="H32" s="95">
        <f t="shared" si="0"/>
        <v>2</v>
      </c>
    </row>
    <row r="33" spans="1:8" ht="28.5" customHeight="1" thickBot="1" x14ac:dyDescent="0.3">
      <c r="A33" s="101"/>
      <c r="B33" s="102"/>
      <c r="C33" s="2" t="s">
        <v>92</v>
      </c>
      <c r="D33" s="71">
        <f>+SUM('PCT TALLY'!F31)</f>
        <v>1</v>
      </c>
      <c r="E33" s="71">
        <f>+SUM('PCT TALLY (2)'!F31)</f>
        <v>1</v>
      </c>
      <c r="F33" s="71">
        <f>+SUM('PCT TALLY (3)'!F31)</f>
        <v>3</v>
      </c>
      <c r="G33" s="71">
        <f>+SUM('PCT TALLY (4)'!F31)</f>
        <v>3</v>
      </c>
      <c r="H33" s="95">
        <f t="shared" si="0"/>
        <v>8</v>
      </c>
    </row>
    <row r="34" spans="1:8" ht="28.5" customHeight="1" thickBot="1" x14ac:dyDescent="0.3">
      <c r="A34" s="39"/>
      <c r="B34" s="10"/>
      <c r="C34" s="2" t="s">
        <v>93</v>
      </c>
      <c r="D34" s="71">
        <f>+SUM('PCT TALLY'!F32)</f>
        <v>26</v>
      </c>
      <c r="E34" s="71">
        <f>+SUM('PCT TALLY (2)'!F32)</f>
        <v>12</v>
      </c>
      <c r="F34" s="71">
        <f>+SUM('PCT TALLY (3)'!F32)</f>
        <v>12</v>
      </c>
      <c r="G34" s="71">
        <f>+SUM('PCT TALLY (4)'!F32)</f>
        <v>9</v>
      </c>
      <c r="H34" s="95">
        <f t="shared" si="0"/>
        <v>59</v>
      </c>
    </row>
    <row r="35" spans="1:8" ht="28.5" customHeight="1" thickBot="1" x14ac:dyDescent="0.3">
      <c r="A35" s="39"/>
      <c r="B35" s="10"/>
      <c r="C35" s="2" t="s">
        <v>94</v>
      </c>
      <c r="D35" s="71">
        <f>+SUM('PCT TALLY'!F33)</f>
        <v>0</v>
      </c>
      <c r="E35" s="71">
        <f>+SUM('PCT TALLY (2)'!F33)</f>
        <v>0</v>
      </c>
      <c r="F35" s="71">
        <f>+SUM('PCT TALLY (3)'!F33)</f>
        <v>2</v>
      </c>
      <c r="G35" s="71">
        <f>+SUM('PCT TALLY (4)'!F33)</f>
        <v>3</v>
      </c>
      <c r="H35" s="95">
        <f t="shared" si="0"/>
        <v>5</v>
      </c>
    </row>
    <row r="36" spans="1:8" ht="28.5" customHeight="1" thickBot="1" x14ac:dyDescent="0.3">
      <c r="A36" s="39"/>
      <c r="B36" s="10"/>
      <c r="C36" s="2" t="s">
        <v>95</v>
      </c>
      <c r="D36" s="71">
        <f>+SUM('PCT TALLY'!F34)</f>
        <v>10</v>
      </c>
      <c r="E36" s="71">
        <f>+SUM('PCT TALLY (2)'!F34)</f>
        <v>8</v>
      </c>
      <c r="F36" s="71">
        <f>+SUM('PCT TALLY (3)'!F34)</f>
        <v>10</v>
      </c>
      <c r="G36" s="71">
        <f>+SUM('PCT TALLY (4)'!F34)</f>
        <v>9</v>
      </c>
      <c r="H36" s="95">
        <f t="shared" si="0"/>
        <v>37</v>
      </c>
    </row>
    <row r="37" spans="1:8" ht="28.5" customHeight="1" thickBot="1" x14ac:dyDescent="0.3">
      <c r="A37" s="39"/>
      <c r="B37" s="10"/>
      <c r="C37" s="2" t="s">
        <v>96</v>
      </c>
      <c r="D37" s="71">
        <f>+SUM('PCT TALLY'!F35)</f>
        <v>10</v>
      </c>
      <c r="E37" s="71">
        <f>+SUM('PCT TALLY (2)'!F35)</f>
        <v>0</v>
      </c>
      <c r="F37" s="71">
        <f>+SUM('PCT TALLY (3)'!F35)</f>
        <v>1</v>
      </c>
      <c r="G37" s="71">
        <f>+SUM('PCT TALLY (4)'!F35)</f>
        <v>8</v>
      </c>
      <c r="H37" s="95">
        <f t="shared" si="0"/>
        <v>19</v>
      </c>
    </row>
    <row r="38" spans="1:8" ht="28.5" customHeight="1" thickBot="1" x14ac:dyDescent="0.3">
      <c r="A38" s="39"/>
      <c r="B38" s="10"/>
      <c r="C38" s="2" t="s">
        <v>97</v>
      </c>
      <c r="D38" s="71">
        <f>+SUM('PCT TALLY'!F36)</f>
        <v>2</v>
      </c>
      <c r="E38" s="71">
        <f>+SUM('PCT TALLY (2)'!F36)</f>
        <v>5</v>
      </c>
      <c r="F38" s="71">
        <f>+SUM('PCT TALLY (3)'!F36)</f>
        <v>7</v>
      </c>
      <c r="G38" s="71">
        <f>+SUM('PCT TALLY (4)'!F36)</f>
        <v>3</v>
      </c>
      <c r="H38" s="95">
        <f t="shared" si="0"/>
        <v>17</v>
      </c>
    </row>
    <row r="39" spans="1:8" ht="28.5" customHeight="1" thickBot="1" x14ac:dyDescent="0.3">
      <c r="A39" s="40"/>
      <c r="B39" s="56"/>
      <c r="C39" s="41" t="s">
        <v>98</v>
      </c>
      <c r="D39" s="71">
        <f>+SUM('PCT TALLY'!F37)</f>
        <v>1</v>
      </c>
      <c r="E39" s="71">
        <f>+SUM('PCT TALLY (2)'!F37)</f>
        <v>0</v>
      </c>
      <c r="F39" s="71">
        <f>+SUM('PCT TALLY (3)'!F37)</f>
        <v>1</v>
      </c>
      <c r="G39" s="71">
        <f>+SUM('PCT TALLY (4)'!F37)</f>
        <v>1</v>
      </c>
      <c r="H39" s="95">
        <f t="shared" si="0"/>
        <v>3</v>
      </c>
    </row>
    <row r="40" spans="1:8" ht="28.5" customHeight="1" thickBot="1" x14ac:dyDescent="0.3">
      <c r="A40" s="101" t="s">
        <v>99</v>
      </c>
      <c r="B40" s="102"/>
      <c r="C40" s="44" t="s">
        <v>100</v>
      </c>
      <c r="D40" s="71">
        <f>+SUM('PCT TALLY'!F38)</f>
        <v>8</v>
      </c>
      <c r="E40" s="71">
        <f>+SUM('PCT TALLY (2)'!F38)</f>
        <v>3</v>
      </c>
      <c r="F40" s="71">
        <f>+SUM('PCT TALLY (3)'!F38)</f>
        <v>9</v>
      </c>
      <c r="G40" s="71">
        <f>+SUM('PCT TALLY (4)'!F38)</f>
        <v>12</v>
      </c>
      <c r="H40" s="95">
        <f t="shared" si="0"/>
        <v>32</v>
      </c>
    </row>
    <row r="41" spans="1:8" ht="28.5" customHeight="1" thickBot="1" x14ac:dyDescent="0.3">
      <c r="A41" s="101"/>
      <c r="B41" s="102"/>
      <c r="C41" s="44" t="s">
        <v>101</v>
      </c>
      <c r="D41" s="71">
        <f>+SUM('PCT TALLY'!F39)</f>
        <v>4</v>
      </c>
      <c r="E41" s="71">
        <f>+SUM('PCT TALLY (2)'!F39)</f>
        <v>3</v>
      </c>
      <c r="F41" s="71">
        <f>+SUM('PCT TALLY (3)'!F39)</f>
        <v>4</v>
      </c>
      <c r="G41" s="71">
        <f>+SUM('PCT TALLY (4)'!F39)</f>
        <v>5</v>
      </c>
      <c r="H41" s="95">
        <f t="shared" si="0"/>
        <v>16</v>
      </c>
    </row>
    <row r="42" spans="1:8" ht="28.5" customHeight="1" thickBot="1" x14ac:dyDescent="0.3">
      <c r="A42" s="40"/>
      <c r="B42" s="50"/>
      <c r="C42" s="41" t="s">
        <v>102</v>
      </c>
      <c r="D42" s="71">
        <f>+SUM('PCT TALLY'!F40)</f>
        <v>62</v>
      </c>
      <c r="E42" s="71">
        <f>+SUM('PCT TALLY (2)'!F40)</f>
        <v>33</v>
      </c>
      <c r="F42" s="71">
        <f>+SUM('PCT TALLY (3)'!F40)</f>
        <v>40</v>
      </c>
      <c r="G42" s="71">
        <f>+SUM('PCT TALLY (4)'!F40)</f>
        <v>27</v>
      </c>
      <c r="H42" s="95">
        <f t="shared" si="0"/>
        <v>162</v>
      </c>
    </row>
    <row r="43" spans="1:8" ht="28.5" customHeight="1" thickBot="1" x14ac:dyDescent="0.3">
      <c r="A43" s="101" t="s">
        <v>103</v>
      </c>
      <c r="B43" s="102"/>
      <c r="C43" s="44" t="s">
        <v>104</v>
      </c>
      <c r="D43" s="71">
        <f>+SUM('PCT TALLY'!F41)</f>
        <v>3</v>
      </c>
      <c r="E43" s="71">
        <f>+SUM('PCT TALLY (2)'!F41)</f>
        <v>11</v>
      </c>
      <c r="F43" s="71">
        <f>+SUM('PCT TALLY (3)'!F41)</f>
        <v>12</v>
      </c>
      <c r="G43" s="71">
        <f>+SUM('PCT TALLY (4)'!F41)</f>
        <v>4</v>
      </c>
      <c r="H43" s="95">
        <f t="shared" si="0"/>
        <v>30</v>
      </c>
    </row>
    <row r="44" spans="1:8" ht="28.5" customHeight="1" thickBot="1" x14ac:dyDescent="0.3">
      <c r="A44" s="39"/>
      <c r="B44" s="1"/>
      <c r="C44" s="44" t="s">
        <v>105</v>
      </c>
      <c r="D44" s="71">
        <f>+SUM('PCT TALLY'!F42)</f>
        <v>14</v>
      </c>
      <c r="E44" s="71">
        <f>+SUM('PCT TALLY (2)'!F42)</f>
        <v>7</v>
      </c>
      <c r="F44" s="71">
        <f>+SUM('PCT TALLY (3)'!F42)</f>
        <v>5</v>
      </c>
      <c r="G44" s="71">
        <f>+SUM('PCT TALLY (4)'!F42)</f>
        <v>2</v>
      </c>
      <c r="H44" s="95">
        <f t="shared" si="0"/>
        <v>28</v>
      </c>
    </row>
    <row r="45" spans="1:8" ht="28.5" customHeight="1" thickBot="1" x14ac:dyDescent="0.3">
      <c r="A45" s="39"/>
      <c r="B45" s="1"/>
      <c r="C45" s="44" t="s">
        <v>106</v>
      </c>
      <c r="D45" s="71">
        <f>+SUM('PCT TALLY'!F43)</f>
        <v>39</v>
      </c>
      <c r="E45" s="71">
        <f>+SUM('PCT TALLY (2)'!F43)</f>
        <v>11</v>
      </c>
      <c r="F45" s="71">
        <f>+SUM('PCT TALLY (3)'!F43)</f>
        <v>19</v>
      </c>
      <c r="G45" s="71">
        <f>+SUM('PCT TALLY (4)'!F43)</f>
        <v>23</v>
      </c>
      <c r="H45" s="95">
        <f t="shared" si="0"/>
        <v>92</v>
      </c>
    </row>
    <row r="46" spans="1:8" ht="28.5" customHeight="1" thickBot="1" x14ac:dyDescent="0.3">
      <c r="A46" s="39"/>
      <c r="B46" s="1"/>
      <c r="C46" s="44" t="s">
        <v>107</v>
      </c>
      <c r="D46" s="71">
        <f>+SUM('PCT TALLY'!F44)</f>
        <v>2</v>
      </c>
      <c r="E46" s="71">
        <f>+SUM('PCT TALLY (2)'!F44)</f>
        <v>5</v>
      </c>
      <c r="F46" s="71">
        <f>+SUM('PCT TALLY (3)'!F44)</f>
        <v>5</v>
      </c>
      <c r="G46" s="71">
        <f>+SUM('PCT TALLY (4)'!F44)</f>
        <v>8</v>
      </c>
      <c r="H46" s="95">
        <f t="shared" si="0"/>
        <v>20</v>
      </c>
    </row>
    <row r="47" spans="1:8" ht="28.5" customHeight="1" thickBot="1" x14ac:dyDescent="0.3">
      <c r="A47" s="40"/>
      <c r="B47" s="83"/>
      <c r="C47" s="41" t="s">
        <v>108</v>
      </c>
      <c r="D47" s="71">
        <f>+SUM('PCT TALLY'!F45)</f>
        <v>6</v>
      </c>
      <c r="E47" s="71">
        <f>+SUM('PCT TALLY (2)'!F45)</f>
        <v>3</v>
      </c>
      <c r="F47" s="71">
        <f>+SUM('PCT TALLY (3)'!F45)</f>
        <v>5</v>
      </c>
      <c r="G47" s="71">
        <f>+SUM('PCT TALLY (4)'!F45)</f>
        <v>2</v>
      </c>
      <c r="H47" s="95">
        <f t="shared" si="0"/>
        <v>16</v>
      </c>
    </row>
    <row r="48" spans="1:8" ht="28.5" customHeight="1" thickBot="1" x14ac:dyDescent="0.3">
      <c r="A48" s="105" t="s">
        <v>109</v>
      </c>
      <c r="B48" s="106"/>
      <c r="C48" s="65" t="s">
        <v>110</v>
      </c>
      <c r="D48" s="71">
        <f>+SUM('PCT TALLY'!F46)</f>
        <v>55</v>
      </c>
      <c r="E48" s="71">
        <f>+SUM('PCT TALLY (2)'!F46)</f>
        <v>30</v>
      </c>
      <c r="F48" s="71">
        <f>+SUM('PCT TALLY (3)'!F46)</f>
        <v>40</v>
      </c>
      <c r="G48" s="71">
        <f>+SUM('PCT TALLY (4)'!F46)</f>
        <v>40</v>
      </c>
      <c r="H48" s="95">
        <f t="shared" si="0"/>
        <v>165</v>
      </c>
    </row>
    <row r="49" spans="1:8" ht="28.5" customHeight="1" thickBot="1" x14ac:dyDescent="0.3">
      <c r="A49" s="105" t="s">
        <v>111</v>
      </c>
      <c r="B49" s="106"/>
      <c r="C49" s="65" t="s">
        <v>112</v>
      </c>
      <c r="D49" s="71">
        <f>+SUM('PCT TALLY'!F47)</f>
        <v>56</v>
      </c>
      <c r="E49" s="71">
        <f>+SUM('PCT TALLY (2)'!F47)</f>
        <v>28</v>
      </c>
      <c r="F49" s="71">
        <f>+SUM('PCT TALLY (3)'!F47)</f>
        <v>38</v>
      </c>
      <c r="G49" s="71">
        <f>+SUM('PCT TALLY (4)'!F47)</f>
        <v>40</v>
      </c>
      <c r="H49" s="95">
        <f t="shared" si="0"/>
        <v>162</v>
      </c>
    </row>
    <row r="50" spans="1:8" ht="28.5" customHeight="1" thickBot="1" x14ac:dyDescent="0.3">
      <c r="A50" s="101" t="s">
        <v>113</v>
      </c>
      <c r="B50" s="102"/>
      <c r="C50" s="44" t="s">
        <v>114</v>
      </c>
      <c r="D50" s="71">
        <f>+SUM('PCT TALLY'!F48)</f>
        <v>17</v>
      </c>
      <c r="E50" s="71">
        <f>+SUM('PCT TALLY (2)'!F48)</f>
        <v>13</v>
      </c>
      <c r="F50" s="71">
        <f>+SUM('PCT TALLY (3)'!F48)</f>
        <v>17</v>
      </c>
      <c r="G50" s="71">
        <f>+SUM('PCT TALLY (4)'!F48)</f>
        <v>10</v>
      </c>
      <c r="H50" s="95">
        <f t="shared" si="0"/>
        <v>57</v>
      </c>
    </row>
    <row r="51" spans="1:8" ht="28.5" customHeight="1" thickBot="1" x14ac:dyDescent="0.3">
      <c r="A51" s="99"/>
      <c r="B51" s="100"/>
      <c r="C51" s="43" t="s">
        <v>115</v>
      </c>
      <c r="D51" s="71">
        <f>+SUM('PCT TALLY'!F49)</f>
        <v>27</v>
      </c>
      <c r="E51" s="71">
        <f>+SUM('PCT TALLY (2)'!F49)</f>
        <v>15</v>
      </c>
      <c r="F51" s="71">
        <f>+SUM('PCT TALLY (3)'!F49)</f>
        <v>25</v>
      </c>
      <c r="G51" s="71">
        <f>+SUM('PCT TALLY (4)'!F49)</f>
        <v>25</v>
      </c>
      <c r="H51" s="95">
        <f t="shared" si="0"/>
        <v>92</v>
      </c>
    </row>
    <row r="52" spans="1:8" ht="43.5" customHeight="1" thickBot="1" x14ac:dyDescent="0.3">
      <c r="A52" s="105" t="s">
        <v>116</v>
      </c>
      <c r="B52" s="106"/>
      <c r="C52" s="65" t="s">
        <v>117</v>
      </c>
      <c r="D52" s="71">
        <f>+SUM('PCT TALLY'!F50)</f>
        <v>53</v>
      </c>
      <c r="E52" s="71">
        <f>+SUM('PCT TALLY (2)'!F50)</f>
        <v>28</v>
      </c>
      <c r="F52" s="71">
        <f>+SUM('PCT TALLY (3)'!F50)</f>
        <v>37</v>
      </c>
      <c r="G52" s="71">
        <f>+SUM('PCT TALLY (4)'!F50)</f>
        <v>37</v>
      </c>
      <c r="H52" s="95">
        <f t="shared" si="0"/>
        <v>155</v>
      </c>
    </row>
    <row r="53" spans="1:8" ht="28.5" customHeight="1" thickBot="1" x14ac:dyDescent="0.3">
      <c r="A53" s="101" t="s">
        <v>159</v>
      </c>
      <c r="B53" s="102"/>
      <c r="C53" s="44" t="s">
        <v>118</v>
      </c>
      <c r="D53" s="71">
        <f>+SUM('PCT TALLY'!F51)</f>
        <v>33</v>
      </c>
      <c r="E53" s="71">
        <f>+SUM('PCT TALLY (2)'!F51)</f>
        <v>15</v>
      </c>
      <c r="F53" s="71">
        <f>+SUM('PCT TALLY (3)'!F51)</f>
        <v>23</v>
      </c>
      <c r="G53" s="71">
        <f>+SUM('PCT TALLY (4)'!F51)</f>
        <v>16</v>
      </c>
      <c r="H53" s="95">
        <f t="shared" si="0"/>
        <v>87</v>
      </c>
    </row>
    <row r="54" spans="1:8" ht="28.5" customHeight="1" thickBot="1" x14ac:dyDescent="0.3">
      <c r="A54" s="99"/>
      <c r="B54" s="100"/>
      <c r="C54" s="43" t="s">
        <v>119</v>
      </c>
      <c r="D54" s="71">
        <f>+SUM('PCT TALLY'!F52)</f>
        <v>18</v>
      </c>
      <c r="E54" s="71">
        <f>+SUM('PCT TALLY (2)'!F52)</f>
        <v>13</v>
      </c>
      <c r="F54" s="71">
        <f>+SUM('PCT TALLY (3)'!F52)</f>
        <v>12</v>
      </c>
      <c r="G54" s="71">
        <f>+SUM('PCT TALLY (4)'!F52)</f>
        <v>17</v>
      </c>
      <c r="H54" s="95">
        <f t="shared" si="0"/>
        <v>60</v>
      </c>
    </row>
    <row r="55" spans="1:8" ht="43.5" customHeight="1" thickBot="1" x14ac:dyDescent="0.3">
      <c r="A55" s="105" t="s">
        <v>120</v>
      </c>
      <c r="B55" s="106"/>
      <c r="C55" s="65" t="s">
        <v>167</v>
      </c>
      <c r="D55" s="71">
        <f>+SUM('PCT TALLY'!F53)</f>
        <v>51</v>
      </c>
      <c r="E55" s="71">
        <f>+SUM('PCT TALLY (2)'!F53)</f>
        <v>27</v>
      </c>
      <c r="F55" s="71">
        <f>+SUM('PCT TALLY (3)'!F53)</f>
        <v>36</v>
      </c>
      <c r="G55" s="71">
        <f>+SUM('PCT TALLY (4)'!F53)</f>
        <v>38</v>
      </c>
      <c r="H55" s="95">
        <f t="shared" si="0"/>
        <v>152</v>
      </c>
    </row>
    <row r="56" spans="1:8" ht="28.5" customHeight="1" thickBot="1" x14ac:dyDescent="0.3">
      <c r="A56" s="97" t="s">
        <v>121</v>
      </c>
      <c r="B56" s="98"/>
      <c r="C56" s="64" t="s">
        <v>122</v>
      </c>
      <c r="D56" s="71">
        <f>+SUM('PCT TALLY'!F54)</f>
        <v>20</v>
      </c>
      <c r="E56" s="71">
        <f>+SUM('PCT TALLY (2)'!F54)</f>
        <v>17</v>
      </c>
      <c r="F56" s="71">
        <f>+SUM('PCT TALLY (3)'!F54)</f>
        <v>15</v>
      </c>
      <c r="G56" s="71">
        <f>+SUM('PCT TALLY (4)'!F54)</f>
        <v>16</v>
      </c>
      <c r="H56" s="95">
        <f t="shared" si="0"/>
        <v>68</v>
      </c>
    </row>
    <row r="57" spans="1:8" ht="28.5" customHeight="1" thickBot="1" x14ac:dyDescent="0.3">
      <c r="A57" s="99"/>
      <c r="B57" s="100"/>
      <c r="C57" s="43" t="s">
        <v>123</v>
      </c>
      <c r="D57" s="71">
        <f>+SUM('PCT TALLY'!F55)</f>
        <v>27</v>
      </c>
      <c r="E57" s="71">
        <f>+SUM('PCT TALLY (2)'!F55)</f>
        <v>10</v>
      </c>
      <c r="F57" s="71">
        <f>+SUM('PCT TALLY (3)'!F55)</f>
        <v>21</v>
      </c>
      <c r="G57" s="71">
        <f>+SUM('PCT TALLY (4)'!F55)</f>
        <v>17</v>
      </c>
      <c r="H57" s="95">
        <f t="shared" si="0"/>
        <v>75</v>
      </c>
    </row>
    <row r="58" spans="1:8" ht="28.5" customHeight="1" thickBot="1" x14ac:dyDescent="0.3">
      <c r="A58" s="101" t="s">
        <v>124</v>
      </c>
      <c r="B58" s="102"/>
      <c r="C58" s="44" t="s">
        <v>125</v>
      </c>
      <c r="D58" s="71">
        <f>+SUM('PCT TALLY'!F56)</f>
        <v>58</v>
      </c>
      <c r="E58" s="71">
        <f>+SUM('PCT TALLY (2)'!F56)</f>
        <v>23</v>
      </c>
      <c r="F58" s="71">
        <f>+SUM('PCT TALLY (3)'!F56)</f>
        <v>24</v>
      </c>
      <c r="G58" s="71">
        <f>+SUM('PCT TALLY (4)'!F56)</f>
        <v>37</v>
      </c>
      <c r="H58" s="95">
        <f t="shared" si="0"/>
        <v>142</v>
      </c>
    </row>
    <row r="59" spans="1:8" ht="28.5" customHeight="1" thickBot="1" x14ac:dyDescent="0.3">
      <c r="A59" s="101"/>
      <c r="B59" s="102"/>
      <c r="C59" s="44" t="s">
        <v>126</v>
      </c>
      <c r="D59" s="71">
        <f>+SUM('PCT TALLY'!F57)</f>
        <v>1</v>
      </c>
      <c r="E59" s="71">
        <f>+SUM('PCT TALLY (2)'!F57)</f>
        <v>0</v>
      </c>
      <c r="F59" s="71">
        <f>+SUM('PCT TALLY (3)'!F57)</f>
        <v>1</v>
      </c>
      <c r="G59" s="71">
        <f>+SUM('PCT TALLY (4)'!F57)</f>
        <v>1</v>
      </c>
      <c r="H59" s="95">
        <f t="shared" si="0"/>
        <v>3</v>
      </c>
    </row>
    <row r="60" spans="1:8" ht="28.5" customHeight="1" thickBot="1" x14ac:dyDescent="0.3">
      <c r="A60" s="39"/>
      <c r="B60" s="1"/>
      <c r="C60" s="45" t="s">
        <v>127</v>
      </c>
      <c r="D60" s="71">
        <f>+SUM('PCT TALLY'!F58)</f>
        <v>11</v>
      </c>
      <c r="E60" s="71">
        <f>+SUM('PCT TALLY (2)'!F58)</f>
        <v>12</v>
      </c>
      <c r="F60" s="71">
        <f>+SUM('PCT TALLY (3)'!F58)</f>
        <v>23</v>
      </c>
      <c r="G60" s="71">
        <f>+SUM('PCT TALLY (4)'!F58)</f>
        <v>3</v>
      </c>
      <c r="H60" s="95">
        <f t="shared" si="0"/>
        <v>49</v>
      </c>
    </row>
    <row r="61" spans="1:8" ht="28.5" customHeight="1" thickBot="1" x14ac:dyDescent="0.3">
      <c r="A61" s="40"/>
      <c r="B61" s="50"/>
      <c r="C61" s="43" t="s">
        <v>128</v>
      </c>
      <c r="D61" s="71">
        <f>+SUM('PCT TALLY'!F59)</f>
        <v>1</v>
      </c>
      <c r="E61" s="71">
        <f>+SUM('PCT TALLY (2)'!F59)</f>
        <v>6</v>
      </c>
      <c r="F61" s="71">
        <f>+SUM('PCT TALLY (3)'!F59)</f>
        <v>5</v>
      </c>
      <c r="G61" s="71">
        <f>+SUM('PCT TALLY (4)'!F59)</f>
        <v>7</v>
      </c>
      <c r="H61" s="95">
        <f t="shared" si="0"/>
        <v>19</v>
      </c>
    </row>
    <row r="62" spans="1:8" ht="30.75" customHeight="1" thickBot="1" x14ac:dyDescent="0.3">
      <c r="A62" s="105" t="s">
        <v>129</v>
      </c>
      <c r="B62" s="106"/>
      <c r="C62" s="65" t="s">
        <v>130</v>
      </c>
      <c r="D62" s="71">
        <f>+SUM('PCT TALLY'!F60)</f>
        <v>71</v>
      </c>
      <c r="E62" s="71">
        <f>+SUM('PCT TALLY (2)'!F60)</f>
        <v>34</v>
      </c>
      <c r="F62" s="71">
        <f>+SUM('PCT TALLY (3)'!F60)</f>
        <v>43</v>
      </c>
      <c r="G62" s="71">
        <f>+SUM('PCT TALLY (4)'!F60)</f>
        <v>44</v>
      </c>
      <c r="H62" s="95">
        <f t="shared" si="0"/>
        <v>192</v>
      </c>
    </row>
    <row r="63" spans="1:8" ht="41.25" customHeight="1" thickBot="1" x14ac:dyDescent="0.3">
      <c r="A63" s="105" t="s">
        <v>131</v>
      </c>
      <c r="B63" s="106"/>
      <c r="C63" s="65" t="s">
        <v>132</v>
      </c>
      <c r="D63" s="71">
        <f>+SUM('PCT TALLY'!F61)</f>
        <v>56</v>
      </c>
      <c r="E63" s="71">
        <f>+SUM('PCT TALLY (2)'!F61)</f>
        <v>29</v>
      </c>
      <c r="F63" s="71">
        <f>+SUM('PCT TALLY (3)'!F61)</f>
        <v>39</v>
      </c>
      <c r="G63" s="71">
        <f>+SUM('PCT TALLY (4)'!F61)</f>
        <v>37</v>
      </c>
      <c r="H63" s="95">
        <f t="shared" si="0"/>
        <v>161</v>
      </c>
    </row>
    <row r="64" spans="1:8" ht="32.25" customHeight="1" thickBot="1" x14ac:dyDescent="0.3">
      <c r="A64" s="105" t="s">
        <v>133</v>
      </c>
      <c r="B64" s="106"/>
      <c r="C64" s="65" t="s">
        <v>134</v>
      </c>
      <c r="D64" s="71">
        <f>+SUM('PCT TALLY'!F62)</f>
        <v>59</v>
      </c>
      <c r="E64" s="71">
        <f>+SUM('PCT TALLY (2)'!F62)</f>
        <v>29</v>
      </c>
      <c r="F64" s="71">
        <f>+SUM('PCT TALLY (3)'!F62)</f>
        <v>41</v>
      </c>
      <c r="G64" s="71">
        <f>+SUM('PCT TALLY (4)'!F62)</f>
        <v>36</v>
      </c>
      <c r="H64" s="95">
        <f t="shared" si="0"/>
        <v>165</v>
      </c>
    </row>
    <row r="65" spans="1:8" ht="28.5" customHeight="1" thickBot="1" x14ac:dyDescent="0.3">
      <c r="A65" s="97" t="s">
        <v>135</v>
      </c>
      <c r="B65" s="98"/>
      <c r="C65" s="64" t="s">
        <v>136</v>
      </c>
      <c r="D65" s="71">
        <f>+SUM('PCT TALLY'!F63)</f>
        <v>18</v>
      </c>
      <c r="E65" s="71">
        <f>+SUM('PCT TALLY (2)'!F63)</f>
        <v>16</v>
      </c>
      <c r="F65" s="71">
        <f>+SUM('PCT TALLY (3)'!F63)</f>
        <v>22</v>
      </c>
      <c r="G65" s="71">
        <f>+SUM('PCT TALLY (4)'!F63)</f>
        <v>23</v>
      </c>
      <c r="H65" s="95">
        <f t="shared" si="0"/>
        <v>79</v>
      </c>
    </row>
    <row r="66" spans="1:8" ht="28.5" customHeight="1" thickBot="1" x14ac:dyDescent="0.3">
      <c r="A66" s="99"/>
      <c r="B66" s="100"/>
      <c r="C66" s="43" t="s">
        <v>137</v>
      </c>
      <c r="D66" s="71">
        <f>+SUM('PCT TALLY'!F64)</f>
        <v>67</v>
      </c>
      <c r="E66" s="71">
        <f>+SUM('PCT TALLY (2)'!F64)</f>
        <v>30</v>
      </c>
      <c r="F66" s="71">
        <f>+SUM('PCT TALLY (3)'!F64)</f>
        <v>33</v>
      </c>
      <c r="G66" s="71">
        <f>+SUM('PCT TALLY (4)'!F64)</f>
        <v>33</v>
      </c>
      <c r="H66" s="95">
        <f t="shared" si="0"/>
        <v>163</v>
      </c>
    </row>
    <row r="67" spans="1:8" ht="28.5" customHeight="1" thickBot="1" x14ac:dyDescent="0.3">
      <c r="A67" s="105" t="s">
        <v>155</v>
      </c>
      <c r="B67" s="106"/>
      <c r="C67" s="65" t="s">
        <v>138</v>
      </c>
      <c r="D67" s="71">
        <f>+SUM('PCT TALLY'!F65)</f>
        <v>80</v>
      </c>
      <c r="E67" s="71">
        <f>+SUM('PCT TALLY (2)'!F65)</f>
        <v>39</v>
      </c>
      <c r="F67" s="71">
        <f>+SUM('PCT TALLY (3)'!F65)</f>
        <v>53</v>
      </c>
      <c r="G67" s="71">
        <f>+SUM('PCT TALLY (4)'!F65)</f>
        <v>51</v>
      </c>
      <c r="H67" s="95">
        <f t="shared" si="0"/>
        <v>223</v>
      </c>
    </row>
    <row r="68" spans="1:8" ht="28.5" customHeight="1" thickBot="1" x14ac:dyDescent="0.3">
      <c r="A68" s="105" t="s">
        <v>139</v>
      </c>
      <c r="B68" s="106"/>
      <c r="C68" s="65" t="s">
        <v>140</v>
      </c>
      <c r="D68" s="71">
        <f>+SUM('PCT TALLY'!F66)</f>
        <v>77</v>
      </c>
      <c r="E68" s="71">
        <f>+SUM('PCT TALLY (2)'!F66)</f>
        <v>38</v>
      </c>
      <c r="F68" s="71">
        <f>+SUM('PCT TALLY (3)'!F66)</f>
        <v>47</v>
      </c>
      <c r="G68" s="71">
        <f>+SUM('PCT TALLY (4)'!F66)</f>
        <v>50</v>
      </c>
      <c r="H68" s="95">
        <f t="shared" si="0"/>
        <v>212</v>
      </c>
    </row>
    <row r="69" spans="1:8" ht="28.5" customHeight="1" thickBot="1" x14ac:dyDescent="0.3">
      <c r="A69" s="105" t="s">
        <v>141</v>
      </c>
      <c r="B69" s="106"/>
      <c r="C69" s="65" t="s">
        <v>142</v>
      </c>
      <c r="D69" s="71">
        <f>+SUM('PCT TALLY'!F67)</f>
        <v>74</v>
      </c>
      <c r="E69" s="71">
        <f>+SUM('PCT TALLY (2)'!F67)</f>
        <v>33</v>
      </c>
      <c r="F69" s="71">
        <f>+SUM('PCT TALLY (3)'!F67)</f>
        <v>46</v>
      </c>
      <c r="G69" s="71">
        <f>+SUM('PCT TALLY (4)'!F67)</f>
        <v>49</v>
      </c>
      <c r="H69" s="95">
        <f t="shared" si="0"/>
        <v>202</v>
      </c>
    </row>
    <row r="70" spans="1:8" ht="33" customHeight="1" thickBot="1" x14ac:dyDescent="0.3">
      <c r="A70" s="105" t="s">
        <v>160</v>
      </c>
      <c r="B70" s="106"/>
      <c r="C70" s="57" t="s">
        <v>161</v>
      </c>
      <c r="D70" s="92"/>
      <c r="E70" s="71">
        <f>+SUM('PCT TALLY (2)'!F68)</f>
        <v>37</v>
      </c>
      <c r="F70" s="92"/>
      <c r="G70" s="92"/>
      <c r="H70" s="95">
        <f t="shared" si="0"/>
        <v>37</v>
      </c>
    </row>
    <row r="71" spans="1:8" ht="30.75" customHeight="1" thickBot="1" x14ac:dyDescent="0.3">
      <c r="A71" s="105" t="s">
        <v>162</v>
      </c>
      <c r="B71" s="106"/>
      <c r="C71" s="57" t="s">
        <v>163</v>
      </c>
      <c r="D71" s="92"/>
      <c r="E71" s="92"/>
      <c r="F71" s="92"/>
      <c r="G71" s="93">
        <f>+SUM('PCT TALLY (4)'!F68)</f>
        <v>49</v>
      </c>
      <c r="H71" s="95">
        <f t="shared" si="0"/>
        <v>49</v>
      </c>
    </row>
    <row r="72" spans="1:8" ht="28.5" customHeight="1" thickBot="1" x14ac:dyDescent="0.3">
      <c r="A72" s="58"/>
      <c r="B72" s="59" t="s">
        <v>143</v>
      </c>
      <c r="C72" s="64" t="s">
        <v>14</v>
      </c>
      <c r="D72" s="66">
        <f>+SUM('PCT TALLY'!F68)</f>
        <v>74</v>
      </c>
      <c r="E72" s="66">
        <f>+SUM('PCT TALLY (2)'!F69)</f>
        <v>45</v>
      </c>
      <c r="F72" s="66">
        <f>+SUM('PCT TALLY (3)'!F68)</f>
        <v>60</v>
      </c>
      <c r="G72" s="93">
        <f>+SUM('PCT TALLY (4)'!F69)</f>
        <v>54</v>
      </c>
      <c r="H72" s="95">
        <f t="shared" si="0"/>
        <v>233</v>
      </c>
    </row>
    <row r="73" spans="1:8" ht="28.5" customHeight="1" thickBot="1" x14ac:dyDescent="0.3">
      <c r="A73" s="40"/>
      <c r="B73" s="50"/>
      <c r="C73" s="43" t="s">
        <v>15</v>
      </c>
      <c r="D73" s="66">
        <f>+SUM('PCT TALLY'!F69)</f>
        <v>5</v>
      </c>
      <c r="E73" s="66">
        <f>+SUM('PCT TALLY (2)'!F70)</f>
        <v>0</v>
      </c>
      <c r="F73" s="66">
        <f>+SUM('PCT TALLY (3)'!F69)</f>
        <v>0</v>
      </c>
      <c r="G73" s="93">
        <f>+SUM('PCT TALLY (4)'!F70)</f>
        <v>3</v>
      </c>
      <c r="H73" s="95">
        <f t="shared" si="0"/>
        <v>8</v>
      </c>
    </row>
    <row r="74" spans="1:8" ht="28.5" customHeight="1" thickBot="1" x14ac:dyDescent="0.3">
      <c r="A74" s="58"/>
      <c r="B74" s="59" t="s">
        <v>144</v>
      </c>
      <c r="C74" s="64" t="s">
        <v>14</v>
      </c>
      <c r="D74" s="66">
        <f>+SUM('PCT TALLY'!F70)</f>
        <v>48</v>
      </c>
      <c r="E74" s="66">
        <f>+SUM('PCT TALLY (2)'!F71)</f>
        <v>37</v>
      </c>
      <c r="F74" s="66">
        <f>+SUM('PCT TALLY (3)'!F70)</f>
        <v>44</v>
      </c>
      <c r="G74" s="93">
        <f>+SUM('PCT TALLY (4)'!F71)</f>
        <v>32</v>
      </c>
      <c r="H74" s="95">
        <f t="shared" si="0"/>
        <v>161</v>
      </c>
    </row>
    <row r="75" spans="1:8" ht="28.5" customHeight="1" thickBot="1" x14ac:dyDescent="0.3">
      <c r="A75" s="40"/>
      <c r="B75" s="50"/>
      <c r="C75" s="43" t="s">
        <v>15</v>
      </c>
      <c r="D75" s="66">
        <f>+SUM('PCT TALLY'!F71)</f>
        <v>26</v>
      </c>
      <c r="E75" s="66">
        <f>+SUM('PCT TALLY (2)'!F72)</f>
        <v>7</v>
      </c>
      <c r="F75" s="66">
        <f>+SUM('PCT TALLY (3)'!F71)</f>
        <v>15</v>
      </c>
      <c r="G75" s="93">
        <f>+SUM('PCT TALLY (4)'!F72)</f>
        <v>17</v>
      </c>
      <c r="H75" s="95">
        <f t="shared" si="0"/>
        <v>65</v>
      </c>
    </row>
    <row r="76" spans="1:8" ht="28.5" customHeight="1" thickBot="1" x14ac:dyDescent="0.3">
      <c r="A76" s="58"/>
      <c r="B76" s="59" t="s">
        <v>145</v>
      </c>
      <c r="C76" s="64" t="s">
        <v>14</v>
      </c>
      <c r="D76" s="66">
        <f>+SUM('PCT TALLY'!F72)</f>
        <v>78</v>
      </c>
      <c r="E76" s="66">
        <f>+SUM('PCT TALLY (2)'!F73)</f>
        <v>45</v>
      </c>
      <c r="F76" s="66">
        <f>+SUM('PCT TALLY (3)'!F72)</f>
        <v>59</v>
      </c>
      <c r="G76" s="93">
        <f>+SUM('PCT TALLY (4)'!F73)</f>
        <v>53</v>
      </c>
      <c r="H76" s="95">
        <f t="shared" ref="H76:H91" si="1">+SUM(D76:G76)</f>
        <v>235</v>
      </c>
    </row>
    <row r="77" spans="1:8" ht="28.5" customHeight="1" thickBot="1" x14ac:dyDescent="0.3">
      <c r="A77" s="40"/>
      <c r="B77" s="50"/>
      <c r="C77" s="43" t="s">
        <v>15</v>
      </c>
      <c r="D77" s="66">
        <f>+SUM('PCT TALLY'!F73)</f>
        <v>3</v>
      </c>
      <c r="E77" s="66">
        <f>+SUM('PCT TALLY (2)'!F74)</f>
        <v>0</v>
      </c>
      <c r="F77" s="66">
        <f>+SUM('PCT TALLY (3)'!F73)</f>
        <v>2</v>
      </c>
      <c r="G77" s="93">
        <f>+SUM('PCT TALLY (4)'!F74)</f>
        <v>3</v>
      </c>
      <c r="H77" s="95">
        <f t="shared" si="1"/>
        <v>8</v>
      </c>
    </row>
    <row r="78" spans="1:8" ht="28.5" customHeight="1" thickBot="1" x14ac:dyDescent="0.3">
      <c r="A78" s="58"/>
      <c r="B78" s="59" t="s">
        <v>146</v>
      </c>
      <c r="C78" s="64" t="s">
        <v>14</v>
      </c>
      <c r="D78" s="66">
        <f>+SUM('PCT TALLY'!F74)</f>
        <v>76</v>
      </c>
      <c r="E78" s="66">
        <f>+SUM('PCT TALLY (2)'!F75)</f>
        <v>44</v>
      </c>
      <c r="F78" s="66">
        <f>+SUM('PCT TALLY (3)'!F74)</f>
        <v>55</v>
      </c>
      <c r="G78" s="93">
        <f>+SUM('PCT TALLY (4)'!F75)</f>
        <v>50</v>
      </c>
      <c r="H78" s="95">
        <f t="shared" si="1"/>
        <v>225</v>
      </c>
    </row>
    <row r="79" spans="1:8" ht="28.5" customHeight="1" thickBot="1" x14ac:dyDescent="0.3">
      <c r="A79" s="40"/>
      <c r="B79" s="50"/>
      <c r="C79" s="43" t="s">
        <v>15</v>
      </c>
      <c r="D79" s="66">
        <f>+SUM('PCT TALLY'!F75)</f>
        <v>4</v>
      </c>
      <c r="E79" s="66">
        <f>+SUM('PCT TALLY (2)'!F76)</f>
        <v>1</v>
      </c>
      <c r="F79" s="66">
        <f>+SUM('PCT TALLY (3)'!F75)</f>
        <v>6</v>
      </c>
      <c r="G79" s="93">
        <f>+SUM('PCT TALLY (4)'!F76)</f>
        <v>5</v>
      </c>
      <c r="H79" s="95">
        <f t="shared" si="1"/>
        <v>16</v>
      </c>
    </row>
    <row r="80" spans="1:8" ht="28.5" customHeight="1" thickBot="1" x14ac:dyDescent="0.3">
      <c r="A80" s="58"/>
      <c r="B80" s="59" t="s">
        <v>147</v>
      </c>
      <c r="C80" s="64" t="s">
        <v>14</v>
      </c>
      <c r="D80" s="66">
        <f>+SUM('PCT TALLY'!F76)</f>
        <v>79</v>
      </c>
      <c r="E80" s="66">
        <f>+SUM('PCT TALLY (2)'!F77)</f>
        <v>43</v>
      </c>
      <c r="F80" s="66">
        <f>+SUM('PCT TALLY (3)'!F76)</f>
        <v>54</v>
      </c>
      <c r="G80" s="93">
        <f>+SUM('PCT TALLY (4)'!F77)</f>
        <v>50</v>
      </c>
      <c r="H80" s="95">
        <f t="shared" si="1"/>
        <v>226</v>
      </c>
    </row>
    <row r="81" spans="1:8" ht="28.5" customHeight="1" thickBot="1" x14ac:dyDescent="0.3">
      <c r="A81" s="40"/>
      <c r="B81" s="50"/>
      <c r="C81" s="43" t="s">
        <v>15</v>
      </c>
      <c r="D81" s="66">
        <f>+SUM('PCT TALLY'!F77)</f>
        <v>1</v>
      </c>
      <c r="E81" s="66">
        <f>+SUM('PCT TALLY (2)'!F78)</f>
        <v>2</v>
      </c>
      <c r="F81" s="66">
        <f>+SUM('PCT TALLY (3)'!F77)</f>
        <v>4</v>
      </c>
      <c r="G81" s="93">
        <f>+SUM('PCT TALLY (4)'!F78)</f>
        <v>4</v>
      </c>
      <c r="H81" s="95">
        <f t="shared" si="1"/>
        <v>11</v>
      </c>
    </row>
    <row r="82" spans="1:8" ht="28.5" customHeight="1" thickBot="1" x14ac:dyDescent="0.3">
      <c r="A82" s="58"/>
      <c r="B82" s="59" t="s">
        <v>148</v>
      </c>
      <c r="C82" s="64" t="s">
        <v>14</v>
      </c>
      <c r="D82" s="66">
        <f>+SUM('PCT TALLY'!F78)</f>
        <v>66</v>
      </c>
      <c r="E82" s="66">
        <f>+SUM('PCT TALLY (2)'!F79)</f>
        <v>41</v>
      </c>
      <c r="F82" s="66">
        <f>+SUM('PCT TALLY (3)'!F78)</f>
        <v>51</v>
      </c>
      <c r="G82" s="93">
        <f>+SUM('PCT TALLY (4)'!F79)</f>
        <v>45</v>
      </c>
      <c r="H82" s="95">
        <f t="shared" si="1"/>
        <v>203</v>
      </c>
    </row>
    <row r="83" spans="1:8" ht="28.5" customHeight="1" thickBot="1" x14ac:dyDescent="0.3">
      <c r="A83" s="40"/>
      <c r="B83" s="50"/>
      <c r="C83" s="43" t="s">
        <v>15</v>
      </c>
      <c r="D83" s="66">
        <f>+SUM('PCT TALLY'!F79)</f>
        <v>10</v>
      </c>
      <c r="E83" s="66">
        <f>+SUM('PCT TALLY (2)'!F80)</f>
        <v>2</v>
      </c>
      <c r="F83" s="66">
        <f>+SUM('PCT TALLY (3)'!F79)</f>
        <v>7</v>
      </c>
      <c r="G83" s="93">
        <f>+SUM('PCT TALLY (4)'!F80)</f>
        <v>8</v>
      </c>
      <c r="H83" s="95">
        <f t="shared" si="1"/>
        <v>27</v>
      </c>
    </row>
    <row r="84" spans="1:8" ht="28.5" customHeight="1" thickBot="1" x14ac:dyDescent="0.3">
      <c r="A84" s="58"/>
      <c r="B84" s="59" t="s">
        <v>149</v>
      </c>
      <c r="C84" s="64" t="s">
        <v>14</v>
      </c>
      <c r="D84" s="66">
        <f>+SUM('PCT TALLY'!F80)</f>
        <v>81</v>
      </c>
      <c r="E84" s="66">
        <f>+SUM('PCT TALLY (2)'!F81)</f>
        <v>46</v>
      </c>
      <c r="F84" s="66">
        <f>+SUM('PCT TALLY (3)'!F80)</f>
        <v>60</v>
      </c>
      <c r="G84" s="93">
        <f>+SUM('PCT TALLY (4)'!F81)</f>
        <v>54</v>
      </c>
      <c r="H84" s="95">
        <f t="shared" si="1"/>
        <v>241</v>
      </c>
    </row>
    <row r="85" spans="1:8" ht="28.5" customHeight="1" thickBot="1" x14ac:dyDescent="0.3">
      <c r="A85" s="40"/>
      <c r="B85" s="50"/>
      <c r="C85" s="43" t="s">
        <v>15</v>
      </c>
      <c r="D85" s="66">
        <f>+SUM('PCT TALLY'!F81)</f>
        <v>1</v>
      </c>
      <c r="E85" s="66">
        <f>+SUM('PCT TALLY (2)'!F82)</f>
        <v>0</v>
      </c>
      <c r="F85" s="66">
        <f>+SUM('PCT TALLY (3)'!F81)</f>
        <v>0</v>
      </c>
      <c r="G85" s="93">
        <f>+SUM('PCT TALLY (4)'!F82)</f>
        <v>2</v>
      </c>
      <c r="H85" s="95">
        <f t="shared" si="1"/>
        <v>3</v>
      </c>
    </row>
    <row r="86" spans="1:8" ht="28.5" customHeight="1" thickBot="1" x14ac:dyDescent="0.3">
      <c r="A86" s="58"/>
      <c r="B86" s="59" t="s">
        <v>150</v>
      </c>
      <c r="C86" s="64" t="s">
        <v>14</v>
      </c>
      <c r="D86" s="66">
        <f>+SUM('PCT TALLY'!F82)</f>
        <v>81</v>
      </c>
      <c r="E86" s="66">
        <f>+SUM('PCT TALLY (2)'!F83)</f>
        <v>46</v>
      </c>
      <c r="F86" s="66">
        <f>+SUM('PCT TALLY (3)'!F82)</f>
        <v>54</v>
      </c>
      <c r="G86" s="93">
        <f>+SUM('PCT TALLY (4)'!F83)</f>
        <v>53</v>
      </c>
      <c r="H86" s="95">
        <f t="shared" si="1"/>
        <v>234</v>
      </c>
    </row>
    <row r="87" spans="1:8" ht="28.5" customHeight="1" thickBot="1" x14ac:dyDescent="0.3">
      <c r="A87" s="40"/>
      <c r="B87" s="50"/>
      <c r="C87" s="43" t="s">
        <v>15</v>
      </c>
      <c r="D87" s="66">
        <f>+SUM('PCT TALLY'!F83)</f>
        <v>1</v>
      </c>
      <c r="E87" s="66">
        <f>+SUM('PCT TALLY (2)'!F84)</f>
        <v>0</v>
      </c>
      <c r="F87" s="66">
        <f>+SUM('PCT TALLY (3)'!F83)</f>
        <v>5</v>
      </c>
      <c r="G87" s="93">
        <f>+SUM('PCT TALLY (4)'!F84)</f>
        <v>2</v>
      </c>
      <c r="H87" s="95">
        <f t="shared" si="1"/>
        <v>8</v>
      </c>
    </row>
    <row r="88" spans="1:8" ht="28.5" customHeight="1" thickBot="1" x14ac:dyDescent="0.3">
      <c r="A88" s="58"/>
      <c r="B88" s="59" t="s">
        <v>151</v>
      </c>
      <c r="C88" s="64" t="s">
        <v>14</v>
      </c>
      <c r="D88" s="66">
        <f>+SUM('PCT TALLY'!F84)</f>
        <v>63</v>
      </c>
      <c r="E88" s="66">
        <f>+SUM('PCT TALLY (2)'!F85)</f>
        <v>38</v>
      </c>
      <c r="F88" s="66">
        <f>+SUM('PCT TALLY (3)'!F84)</f>
        <v>53</v>
      </c>
      <c r="G88" s="93">
        <f>+SUM('PCT TALLY (4)'!F85)</f>
        <v>41</v>
      </c>
      <c r="H88" s="95">
        <f t="shared" si="1"/>
        <v>195</v>
      </c>
    </row>
    <row r="89" spans="1:8" ht="28.5" customHeight="1" thickBot="1" x14ac:dyDescent="0.3">
      <c r="A89" s="40"/>
      <c r="B89" s="50"/>
      <c r="C89" s="43" t="s">
        <v>15</v>
      </c>
      <c r="D89" s="66">
        <f>+SUM('PCT TALLY'!F85)</f>
        <v>16</v>
      </c>
      <c r="E89" s="66">
        <f>+SUM('PCT TALLY (2)'!F86)</f>
        <v>4</v>
      </c>
      <c r="F89" s="66">
        <f>+SUM('PCT TALLY (3)'!F85)</f>
        <v>8</v>
      </c>
      <c r="G89" s="93">
        <f>+SUM('PCT TALLY (4)'!F86)</f>
        <v>14</v>
      </c>
      <c r="H89" s="95">
        <f t="shared" si="1"/>
        <v>42</v>
      </c>
    </row>
    <row r="90" spans="1:8" ht="28.5" customHeight="1" thickBot="1" x14ac:dyDescent="0.3">
      <c r="A90" s="58"/>
      <c r="B90" s="59" t="s">
        <v>152</v>
      </c>
      <c r="C90" s="64" t="s">
        <v>14</v>
      </c>
      <c r="D90" s="66">
        <f>+SUM('PCT TALLY'!F86)</f>
        <v>75</v>
      </c>
      <c r="E90" s="66">
        <f>+SUM('PCT TALLY (2)'!F87)</f>
        <v>46</v>
      </c>
      <c r="F90" s="66">
        <f>+SUM('PCT TALLY (3)'!F86)</f>
        <v>59</v>
      </c>
      <c r="G90" s="93">
        <f>+SUM('PCT TALLY (4)'!F87)</f>
        <v>52</v>
      </c>
      <c r="H90" s="95">
        <f t="shared" si="1"/>
        <v>232</v>
      </c>
    </row>
    <row r="91" spans="1:8" ht="28.5" customHeight="1" thickBot="1" x14ac:dyDescent="0.3">
      <c r="A91" s="40"/>
      <c r="B91" s="50"/>
      <c r="C91" s="43" t="s">
        <v>15</v>
      </c>
      <c r="D91" s="71">
        <f>+SUM('PCT TALLY'!F87)</f>
        <v>4</v>
      </c>
      <c r="E91" s="71">
        <f>+SUM('PCT TALLY (2)'!F88)</f>
        <v>0</v>
      </c>
      <c r="F91" s="71">
        <f>+SUM('PCT TALLY (3)'!F87)</f>
        <v>2</v>
      </c>
      <c r="G91" s="94">
        <f>+SUM('PCT TALLY (4)'!F88)</f>
        <v>3</v>
      </c>
      <c r="H91" s="95">
        <f t="shared" si="1"/>
        <v>9</v>
      </c>
    </row>
  </sheetData>
  <mergeCells count="30">
    <mergeCell ref="A69:B69"/>
    <mergeCell ref="A70:B70"/>
    <mergeCell ref="A71:B71"/>
    <mergeCell ref="A4:D4"/>
    <mergeCell ref="A5:D5"/>
    <mergeCell ref="A6:D6"/>
    <mergeCell ref="A7:D7"/>
    <mergeCell ref="A8:D8"/>
    <mergeCell ref="A63:B63"/>
    <mergeCell ref="A64:B64"/>
    <mergeCell ref="A65:B66"/>
    <mergeCell ref="A67:B67"/>
    <mergeCell ref="A68:B68"/>
    <mergeCell ref="A53:B54"/>
    <mergeCell ref="A55:B55"/>
    <mergeCell ref="A56:B57"/>
    <mergeCell ref="A32:B33"/>
    <mergeCell ref="A40:B41"/>
    <mergeCell ref="A58:B59"/>
    <mergeCell ref="A62:B62"/>
    <mergeCell ref="A43:B43"/>
    <mergeCell ref="A48:B48"/>
    <mergeCell ref="A49:B49"/>
    <mergeCell ref="A50:B51"/>
    <mergeCell ref="A52:B52"/>
    <mergeCell ref="A1:H1"/>
    <mergeCell ref="A2:H2"/>
    <mergeCell ref="A11:B11"/>
    <mergeCell ref="A20:B20"/>
    <mergeCell ref="A30:B31"/>
  </mergeCells>
  <pageMargins left="0.7" right="0.7" top="0.75" bottom="0.75" header="0.3" footer="0.3"/>
  <pageSetup paperSize="5" scale="68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3B79-1251-4324-A20E-9D1232F11C6D}">
  <sheetPr>
    <pageSetUpPr fitToPage="1"/>
  </sheetPr>
  <dimension ref="A1:I104"/>
  <sheetViews>
    <sheetView tabSelected="1" topLeftCell="A10" zoomScaleNormal="100" workbookViewId="0">
      <selection activeCell="I65" sqref="I65"/>
    </sheetView>
  </sheetViews>
  <sheetFormatPr defaultRowHeight="15" x14ac:dyDescent="0.25"/>
  <cols>
    <col min="1" max="1" width="14.85546875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9" width="18.7109375" customWidth="1"/>
  </cols>
  <sheetData>
    <row r="1" spans="1:9" ht="34.5" customHeight="1" x14ac:dyDescent="0.25">
      <c r="A1" s="109" t="s">
        <v>58</v>
      </c>
      <c r="B1" s="109"/>
      <c r="C1" s="109"/>
      <c r="D1" s="109"/>
      <c r="E1" s="109"/>
      <c r="F1" s="109"/>
      <c r="G1" s="109"/>
      <c r="H1" s="109"/>
      <c r="I1" s="109"/>
    </row>
    <row r="2" spans="1:9" ht="40.5" customHeight="1" thickBot="1" x14ac:dyDescent="0.3">
      <c r="A2" s="8"/>
      <c r="D2" s="15" t="s">
        <v>164</v>
      </c>
      <c r="E2" s="15" t="s">
        <v>165</v>
      </c>
      <c r="F2" s="16" t="s">
        <v>166</v>
      </c>
      <c r="G2" s="16" t="s">
        <v>26</v>
      </c>
      <c r="H2" s="16" t="s">
        <v>25</v>
      </c>
      <c r="I2" s="16" t="s">
        <v>24</v>
      </c>
    </row>
    <row r="3" spans="1:9" ht="45.75" customHeight="1" thickBot="1" x14ac:dyDescent="0.3">
      <c r="A3" s="107" t="s">
        <v>36</v>
      </c>
      <c r="B3" s="107"/>
      <c r="C3" s="108"/>
      <c r="D3" s="13">
        <f>SUM(D4:D7)</f>
        <v>14</v>
      </c>
      <c r="E3" s="13">
        <f>+SUM(E4:E7)</f>
        <v>168</v>
      </c>
      <c r="F3" s="13">
        <f>+SUM(F4:F7)</f>
        <v>252</v>
      </c>
      <c r="G3" s="91">
        <f>+SUM(G4:G7)</f>
        <v>794</v>
      </c>
      <c r="H3" s="13">
        <f>+SUM(H4:H7)</f>
        <v>434</v>
      </c>
      <c r="I3" s="13">
        <f>+SUM(H3/G3*100)</f>
        <v>54.659949622166252</v>
      </c>
    </row>
    <row r="4" spans="1:9" ht="36" customHeight="1" thickBot="1" x14ac:dyDescent="0.3">
      <c r="A4" s="107" t="s">
        <v>0</v>
      </c>
      <c r="B4" s="107"/>
      <c r="C4" s="108"/>
      <c r="D4" s="13">
        <f>'PCT TALLY'!D6</f>
        <v>4</v>
      </c>
      <c r="E4" s="13">
        <f>'PCT TALLY'!E6</f>
        <v>57</v>
      </c>
      <c r="F4" s="13">
        <f>'Election Day-TALLY'!F5</f>
        <v>85</v>
      </c>
      <c r="G4" s="91">
        <v>216</v>
      </c>
      <c r="H4" s="13">
        <f>+SUM(D4:F4)</f>
        <v>146</v>
      </c>
      <c r="I4" s="13">
        <f>+SUM(H4/G4*100)</f>
        <v>67.592592592592595</v>
      </c>
    </row>
    <row r="5" spans="1:9" ht="35.25" customHeight="1" thickBot="1" x14ac:dyDescent="0.3">
      <c r="A5" s="107" t="s">
        <v>16</v>
      </c>
      <c r="B5" s="107"/>
      <c r="C5" s="108"/>
      <c r="D5" s="13">
        <f>'PCT TALLY (2)'!D6</f>
        <v>4</v>
      </c>
      <c r="E5" s="13">
        <f>'PCT TALLY (2)'!E6</f>
        <v>41</v>
      </c>
      <c r="F5" s="13">
        <f>'Election Day-TALLY'!F6</f>
        <v>47</v>
      </c>
      <c r="G5" s="91">
        <v>185</v>
      </c>
      <c r="H5" s="13">
        <f>+SUM(D5:F5)</f>
        <v>92</v>
      </c>
      <c r="I5" s="13">
        <f>+SUM(H5/G5*100)</f>
        <v>49.729729729729733</v>
      </c>
    </row>
    <row r="6" spans="1:9" ht="31.5" customHeight="1" thickBot="1" x14ac:dyDescent="0.3">
      <c r="A6" s="107" t="s">
        <v>17</v>
      </c>
      <c r="B6" s="107"/>
      <c r="C6" s="108"/>
      <c r="D6" s="13">
        <f>'PCT TALLY (3)'!D6</f>
        <v>6</v>
      </c>
      <c r="E6" s="13">
        <f>'PCT TALLY (3)'!E6</f>
        <v>32</v>
      </c>
      <c r="F6" s="13">
        <f>'Election Day-TALLY'!F7</f>
        <v>62</v>
      </c>
      <c r="G6" s="91">
        <v>201</v>
      </c>
      <c r="H6" s="13">
        <f>+SUM(D6:F6)</f>
        <v>100</v>
      </c>
      <c r="I6" s="13">
        <f>+SUM(H6/G6*100)</f>
        <v>49.75124378109453</v>
      </c>
    </row>
    <row r="7" spans="1:9" ht="33" customHeight="1" thickBot="1" x14ac:dyDescent="0.3">
      <c r="A7" s="107" t="s">
        <v>18</v>
      </c>
      <c r="B7" s="107"/>
      <c r="C7" s="108"/>
      <c r="D7" s="13">
        <f>'PCT TALLY (4)'!D6</f>
        <v>0</v>
      </c>
      <c r="E7" s="13">
        <f>'PCT TALLY (4)'!E6</f>
        <v>38</v>
      </c>
      <c r="F7" s="13">
        <f>'Election Day-TALLY'!F8</f>
        <v>58</v>
      </c>
      <c r="G7" s="91">
        <v>192</v>
      </c>
      <c r="H7" s="13">
        <f>+SUM(D7:F7)</f>
        <v>96</v>
      </c>
      <c r="I7" s="13">
        <f>+SUM(H7/G7*100)</f>
        <v>50</v>
      </c>
    </row>
    <row r="8" spans="1:9" ht="18" customHeight="1" thickBot="1" x14ac:dyDescent="0.4">
      <c r="A8" s="18"/>
      <c r="B8" s="18"/>
      <c r="C8" s="18"/>
      <c r="D8" s="19"/>
      <c r="E8" s="19"/>
      <c r="F8" s="19"/>
      <c r="G8" s="19"/>
      <c r="H8" s="19"/>
      <c r="I8" s="20"/>
    </row>
    <row r="9" spans="1:9" ht="59.25" customHeight="1" thickBot="1" x14ac:dyDescent="0.35">
      <c r="D9" s="25" t="s">
        <v>53</v>
      </c>
      <c r="E9" s="25" t="s">
        <v>54</v>
      </c>
      <c r="F9" s="25" t="s">
        <v>55</v>
      </c>
      <c r="G9" s="25" t="s">
        <v>56</v>
      </c>
      <c r="H9" s="96" t="s">
        <v>168</v>
      </c>
      <c r="I9" s="49" t="s">
        <v>74</v>
      </c>
    </row>
    <row r="10" spans="1:9" ht="28.5" customHeight="1" thickBot="1" x14ac:dyDescent="0.3">
      <c r="A10" s="105" t="s">
        <v>60</v>
      </c>
      <c r="B10" s="106"/>
      <c r="C10" s="60" t="s">
        <v>59</v>
      </c>
      <c r="D10" s="71">
        <f>+SUM('Election Day-TALLY'!D11)</f>
        <v>80</v>
      </c>
      <c r="E10" s="71">
        <f>+SUM('Election Day-TALLY'!E11)</f>
        <v>41</v>
      </c>
      <c r="F10" s="71">
        <f>+SUM('Election Day-TALLY'!F11)</f>
        <v>54</v>
      </c>
      <c r="G10" s="71">
        <f>+SUM('Election Day-TALLY'!G11)</f>
        <v>50</v>
      </c>
      <c r="H10" s="29">
        <f>+SUM('Early-TALLY'!H11) + 'Mailed In-TALLY'!H11</f>
        <v>160</v>
      </c>
      <c r="I10" s="95">
        <f t="shared" ref="I10:I41" si="0">+SUM(D10:H10)</f>
        <v>385</v>
      </c>
    </row>
    <row r="11" spans="1:9" ht="28.5" customHeight="1" thickBot="1" x14ac:dyDescent="0.3">
      <c r="A11" s="39"/>
      <c r="B11" s="63" t="s">
        <v>61</v>
      </c>
      <c r="C11" s="44" t="s">
        <v>62</v>
      </c>
      <c r="D11" s="71">
        <f>+SUM('Election Day-TALLY'!D12)</f>
        <v>1</v>
      </c>
      <c r="E11" s="71">
        <f>+SUM('Election Day-TALLY'!E12)</f>
        <v>4</v>
      </c>
      <c r="F11" s="71">
        <f>+SUM('Election Day-TALLY'!F12)</f>
        <v>7</v>
      </c>
      <c r="G11" s="71">
        <f>+SUM('Election Day-TALLY'!G12)</f>
        <v>2</v>
      </c>
      <c r="H11" s="29">
        <f>+SUM('Early-TALLY'!H12) + 'Mailed In-TALLY'!H12</f>
        <v>18</v>
      </c>
      <c r="I11" s="95">
        <f t="shared" si="0"/>
        <v>32</v>
      </c>
    </row>
    <row r="12" spans="1:9" ht="28.5" customHeight="1" thickBot="1" x14ac:dyDescent="0.3">
      <c r="A12" s="39"/>
      <c r="B12" s="1"/>
      <c r="C12" s="45" t="s">
        <v>63</v>
      </c>
      <c r="D12" s="71">
        <f>+SUM('Election Day-TALLY'!D13)</f>
        <v>2</v>
      </c>
      <c r="E12" s="71">
        <f>+SUM('Election Day-TALLY'!E13)</f>
        <v>3</v>
      </c>
      <c r="F12" s="71">
        <f>+SUM('Election Day-TALLY'!F13)</f>
        <v>1</v>
      </c>
      <c r="G12" s="71">
        <f>+SUM('Election Day-TALLY'!G13)</f>
        <v>3</v>
      </c>
      <c r="H12" s="29">
        <f>+SUM('Early-TALLY'!H13) + 'Mailed In-TALLY'!H13</f>
        <v>11</v>
      </c>
      <c r="I12" s="95">
        <f t="shared" si="0"/>
        <v>20</v>
      </c>
    </row>
    <row r="13" spans="1:9" ht="28.5" customHeight="1" thickBot="1" x14ac:dyDescent="0.3">
      <c r="A13" s="39"/>
      <c r="B13" s="1"/>
      <c r="C13" s="44" t="s">
        <v>64</v>
      </c>
      <c r="D13" s="71">
        <f>+SUM('Election Day-TALLY'!D14)</f>
        <v>0</v>
      </c>
      <c r="E13" s="71">
        <f>+SUM('Election Day-TALLY'!E14)</f>
        <v>0</v>
      </c>
      <c r="F13" s="71">
        <f>+SUM('Election Day-TALLY'!F14)</f>
        <v>0</v>
      </c>
      <c r="G13" s="71">
        <f>+SUM('Election Day-TALLY'!G14)</f>
        <v>0</v>
      </c>
      <c r="H13" s="29">
        <f>+SUM('Early-TALLY'!H14) + 'Mailed In-TALLY'!H14</f>
        <v>0</v>
      </c>
      <c r="I13" s="95">
        <f t="shared" si="0"/>
        <v>0</v>
      </c>
    </row>
    <row r="14" spans="1:9" ht="28.5" customHeight="1" thickBot="1" x14ac:dyDescent="0.3">
      <c r="A14" s="39"/>
      <c r="B14" s="1"/>
      <c r="C14" s="44" t="s">
        <v>65</v>
      </c>
      <c r="D14" s="71">
        <f>+SUM('Election Day-TALLY'!D15)</f>
        <v>0</v>
      </c>
      <c r="E14" s="71">
        <f>+SUM('Election Day-TALLY'!E15)</f>
        <v>1</v>
      </c>
      <c r="F14" s="71">
        <f>+SUM('Election Day-TALLY'!F15)</f>
        <v>0</v>
      </c>
      <c r="G14" s="71">
        <f>+SUM('Election Day-TALLY'!G15)</f>
        <v>0</v>
      </c>
      <c r="H14" s="29">
        <f>+SUM('Early-TALLY'!H15) + 'Mailed In-TALLY'!H15</f>
        <v>0</v>
      </c>
      <c r="I14" s="95">
        <f t="shared" si="0"/>
        <v>1</v>
      </c>
    </row>
    <row r="15" spans="1:9" ht="28.5" customHeight="1" thickBot="1" x14ac:dyDescent="0.3">
      <c r="A15" s="39"/>
      <c r="B15" s="2"/>
      <c r="C15" s="46" t="s">
        <v>66</v>
      </c>
      <c r="D15" s="71">
        <f>+SUM('Election Day-TALLY'!D16)</f>
        <v>1</v>
      </c>
      <c r="E15" s="71">
        <f>+SUM('Election Day-TALLY'!E16)</f>
        <v>0</v>
      </c>
      <c r="F15" s="71">
        <f>+SUM('Election Day-TALLY'!F16)</f>
        <v>0</v>
      </c>
      <c r="G15" s="71">
        <f>+SUM('Election Day-TALLY'!G16)</f>
        <v>0</v>
      </c>
      <c r="H15" s="29">
        <f>+SUM('Early-TALLY'!H16) + 'Mailed In-TALLY'!H16</f>
        <v>2</v>
      </c>
      <c r="I15" s="95">
        <f t="shared" si="0"/>
        <v>3</v>
      </c>
    </row>
    <row r="16" spans="1:9" ht="28.5" customHeight="1" thickBot="1" x14ac:dyDescent="0.3">
      <c r="A16" s="39"/>
      <c r="B16" s="2"/>
      <c r="C16" s="46" t="s">
        <v>67</v>
      </c>
      <c r="D16" s="71">
        <f>+SUM('Election Day-TALLY'!D17)</f>
        <v>59</v>
      </c>
      <c r="E16" s="71">
        <f>+SUM('Election Day-TALLY'!E17)</f>
        <v>32</v>
      </c>
      <c r="F16" s="71">
        <f>+SUM('Election Day-TALLY'!F17)</f>
        <v>31</v>
      </c>
      <c r="G16" s="71">
        <f>+SUM('Election Day-TALLY'!G17)</f>
        <v>37</v>
      </c>
      <c r="H16" s="29">
        <f>+SUM('Early-TALLY'!H17) + 'Mailed In-TALLY'!H17</f>
        <v>113</v>
      </c>
      <c r="I16" s="95">
        <f t="shared" si="0"/>
        <v>272</v>
      </c>
    </row>
    <row r="17" spans="1:9" ht="28.5" customHeight="1" thickBot="1" x14ac:dyDescent="0.3">
      <c r="A17" s="39"/>
      <c r="B17" s="2"/>
      <c r="C17" s="46" t="s">
        <v>68</v>
      </c>
      <c r="D17" s="71">
        <f>+SUM('Election Day-TALLY'!D18)</f>
        <v>6</v>
      </c>
      <c r="E17" s="71">
        <f>+SUM('Election Day-TALLY'!E18)</f>
        <v>5</v>
      </c>
      <c r="F17" s="71">
        <f>+SUM('Election Day-TALLY'!F18)</f>
        <v>5</v>
      </c>
      <c r="G17" s="71">
        <f>+SUM('Election Day-TALLY'!G18)</f>
        <v>7</v>
      </c>
      <c r="H17" s="29">
        <f>+SUM('Early-TALLY'!H18) + 'Mailed In-TALLY'!H18</f>
        <v>7</v>
      </c>
      <c r="I17" s="95">
        <f t="shared" si="0"/>
        <v>30</v>
      </c>
    </row>
    <row r="18" spans="1:9" ht="28.5" customHeight="1" thickBot="1" x14ac:dyDescent="0.3">
      <c r="A18" s="42"/>
      <c r="B18" s="43"/>
      <c r="C18" s="43" t="s">
        <v>69</v>
      </c>
      <c r="D18" s="71">
        <f>+SUM('Election Day-TALLY'!D19)</f>
        <v>16</v>
      </c>
      <c r="E18" s="71">
        <f>+SUM('Election Day-TALLY'!E19)</f>
        <v>1</v>
      </c>
      <c r="F18" s="71">
        <f>+SUM('Election Day-TALLY'!F19)</f>
        <v>16</v>
      </c>
      <c r="G18" s="71">
        <f>+SUM('Election Day-TALLY'!G19)</f>
        <v>8</v>
      </c>
      <c r="H18" s="29">
        <f>+SUM('Early-TALLY'!H19) + 'Mailed In-TALLY'!H19</f>
        <v>27</v>
      </c>
      <c r="I18" s="95">
        <f t="shared" si="0"/>
        <v>68</v>
      </c>
    </row>
    <row r="19" spans="1:9" ht="28.5" customHeight="1" thickBot="1" x14ac:dyDescent="0.3">
      <c r="A19" s="101" t="s">
        <v>75</v>
      </c>
      <c r="B19" s="102"/>
      <c r="C19" s="44" t="s">
        <v>76</v>
      </c>
      <c r="D19" s="71">
        <f>+SUM('Election Day-TALLY'!D20)</f>
        <v>1</v>
      </c>
      <c r="E19" s="71">
        <f>+SUM('Election Day-TALLY'!E20)</f>
        <v>0</v>
      </c>
      <c r="F19" s="71">
        <f>+SUM('Election Day-TALLY'!F20)</f>
        <v>4</v>
      </c>
      <c r="G19" s="71">
        <f>+SUM('Election Day-TALLY'!G20)</f>
        <v>0</v>
      </c>
      <c r="H19" s="29">
        <f>+SUM('Early-TALLY'!H20) + 'Mailed In-TALLY'!H20</f>
        <v>8</v>
      </c>
      <c r="I19" s="95">
        <f t="shared" si="0"/>
        <v>13</v>
      </c>
    </row>
    <row r="20" spans="1:9" ht="28.5" customHeight="1" thickBot="1" x14ac:dyDescent="0.3">
      <c r="A20" s="39"/>
      <c r="B20" s="51"/>
      <c r="C20" s="45" t="s">
        <v>77</v>
      </c>
      <c r="D20" s="71">
        <f>+SUM('Election Day-TALLY'!D21)</f>
        <v>0</v>
      </c>
      <c r="E20" s="71">
        <f>+SUM('Election Day-TALLY'!E21)</f>
        <v>0</v>
      </c>
      <c r="F20" s="71">
        <f>+SUM('Election Day-TALLY'!F21)</f>
        <v>2</v>
      </c>
      <c r="G20" s="71">
        <f>+SUM('Election Day-TALLY'!G21)</f>
        <v>1</v>
      </c>
      <c r="H20" s="29">
        <f>+SUM('Early-TALLY'!H21) + 'Mailed In-TALLY'!H21</f>
        <v>1</v>
      </c>
      <c r="I20" s="95">
        <f t="shared" si="0"/>
        <v>4</v>
      </c>
    </row>
    <row r="21" spans="1:9" ht="28.5" customHeight="1" thickBot="1" x14ac:dyDescent="0.3">
      <c r="A21" s="39"/>
      <c r="B21" s="51"/>
      <c r="C21" s="44" t="s">
        <v>78</v>
      </c>
      <c r="D21" s="71">
        <f>+SUM('Election Day-TALLY'!D22)</f>
        <v>7</v>
      </c>
      <c r="E21" s="71">
        <f>+SUM('Election Day-TALLY'!E22)</f>
        <v>4</v>
      </c>
      <c r="F21" s="71">
        <f>+SUM('Election Day-TALLY'!F22)</f>
        <v>1</v>
      </c>
      <c r="G21" s="71">
        <f>+SUM('Election Day-TALLY'!G22)</f>
        <v>7</v>
      </c>
      <c r="H21" s="29">
        <f>+SUM('Early-TALLY'!H22) + 'Mailed In-TALLY'!H22</f>
        <v>13</v>
      </c>
      <c r="I21" s="95">
        <f t="shared" si="0"/>
        <v>32</v>
      </c>
    </row>
    <row r="22" spans="1:9" ht="28.5" customHeight="1" thickBot="1" x14ac:dyDescent="0.3">
      <c r="A22" s="39"/>
      <c r="B22" s="51"/>
      <c r="C22" s="44" t="s">
        <v>79</v>
      </c>
      <c r="D22" s="71">
        <f>+SUM('Election Day-TALLY'!D23)</f>
        <v>60</v>
      </c>
      <c r="E22" s="71">
        <f>+SUM('Election Day-TALLY'!E23)</f>
        <v>32</v>
      </c>
      <c r="F22" s="71">
        <f>+SUM('Election Day-TALLY'!F23)</f>
        <v>43</v>
      </c>
      <c r="G22" s="71">
        <f>+SUM('Election Day-TALLY'!G23)</f>
        <v>33</v>
      </c>
      <c r="H22" s="29">
        <f>+SUM('Early-TALLY'!H23) + 'Mailed In-TALLY'!H23</f>
        <v>122</v>
      </c>
      <c r="I22" s="95">
        <f t="shared" si="0"/>
        <v>290</v>
      </c>
    </row>
    <row r="23" spans="1:9" ht="28.5" customHeight="1" thickBot="1" x14ac:dyDescent="0.3">
      <c r="A23" s="39"/>
      <c r="B23" s="1"/>
      <c r="C23" s="44" t="s">
        <v>80</v>
      </c>
      <c r="D23" s="71">
        <f>+SUM('Election Day-TALLY'!D24)</f>
        <v>3</v>
      </c>
      <c r="E23" s="71">
        <f>+SUM('Election Day-TALLY'!E24)</f>
        <v>2</v>
      </c>
      <c r="F23" s="71">
        <f>+SUM('Election Day-TALLY'!F24)</f>
        <v>2</v>
      </c>
      <c r="G23" s="71">
        <f>+SUM('Election Day-TALLY'!G24)</f>
        <v>2</v>
      </c>
      <c r="H23" s="29">
        <f>+SUM('Early-TALLY'!H24) + 'Mailed In-TALLY'!H24</f>
        <v>4</v>
      </c>
      <c r="I23" s="95">
        <f t="shared" si="0"/>
        <v>13</v>
      </c>
    </row>
    <row r="24" spans="1:9" ht="28.5" customHeight="1" thickBot="1" x14ac:dyDescent="0.3">
      <c r="A24" s="40"/>
      <c r="B24" s="50"/>
      <c r="C24" s="41" t="s">
        <v>81</v>
      </c>
      <c r="D24" s="71">
        <f>+SUM('Election Day-TALLY'!D25)</f>
        <v>0</v>
      </c>
      <c r="E24" s="71">
        <f>+SUM('Election Day-TALLY'!E25)</f>
        <v>0</v>
      </c>
      <c r="F24" s="71">
        <f>+SUM('Election Day-TALLY'!F25)</f>
        <v>2</v>
      </c>
      <c r="G24" s="71">
        <f>+SUM('Election Day-TALLY'!G25)</f>
        <v>2</v>
      </c>
      <c r="H24" s="29">
        <f>+SUM('Early-TALLY'!H25) + 'Mailed In-TALLY'!H25</f>
        <v>5</v>
      </c>
      <c r="I24" s="95">
        <f t="shared" si="0"/>
        <v>9</v>
      </c>
    </row>
    <row r="25" spans="1:9" ht="28.5" customHeight="1" thickBot="1" x14ac:dyDescent="0.3">
      <c r="A25" s="39"/>
      <c r="B25" s="63" t="s">
        <v>82</v>
      </c>
      <c r="C25" s="44" t="s">
        <v>83</v>
      </c>
      <c r="D25" s="71">
        <f>+SUM('Election Day-TALLY'!D26)</f>
        <v>22</v>
      </c>
      <c r="E25" s="71">
        <f>+SUM('Election Day-TALLY'!E26)</f>
        <v>5</v>
      </c>
      <c r="F25" s="71">
        <f>+SUM('Election Day-TALLY'!F26)</f>
        <v>11</v>
      </c>
      <c r="G25" s="71">
        <f>+SUM('Election Day-TALLY'!G26)</f>
        <v>6</v>
      </c>
      <c r="H25" s="29">
        <f>+SUM('Early-TALLY'!H26) + 'Mailed In-TALLY'!H26</f>
        <v>27</v>
      </c>
      <c r="I25" s="95">
        <f t="shared" si="0"/>
        <v>71</v>
      </c>
    </row>
    <row r="26" spans="1:9" ht="28.5" customHeight="1" thickBot="1" x14ac:dyDescent="0.3">
      <c r="A26" s="39"/>
      <c r="B26" s="1"/>
      <c r="C26" s="44" t="s">
        <v>84</v>
      </c>
      <c r="D26" s="71">
        <f>+SUM('Election Day-TALLY'!D27)</f>
        <v>5</v>
      </c>
      <c r="E26" s="71">
        <f>+SUM('Election Day-TALLY'!E27)</f>
        <v>4</v>
      </c>
      <c r="F26" s="71">
        <f>+SUM('Election Day-TALLY'!F27)</f>
        <v>8</v>
      </c>
      <c r="G26" s="71">
        <f>+SUM('Election Day-TALLY'!G27)</f>
        <v>8</v>
      </c>
      <c r="H26" s="29">
        <f>+SUM('Early-TALLY'!H27) + 'Mailed In-TALLY'!H27</f>
        <v>33</v>
      </c>
      <c r="I26" s="95">
        <f t="shared" si="0"/>
        <v>58</v>
      </c>
    </row>
    <row r="27" spans="1:9" ht="28.5" customHeight="1" thickBot="1" x14ac:dyDescent="0.3">
      <c r="A27" s="39"/>
      <c r="B27" s="1"/>
      <c r="C27" s="44" t="s">
        <v>85</v>
      </c>
      <c r="D27" s="71">
        <f>+SUM('Election Day-TALLY'!D28)</f>
        <v>42</v>
      </c>
      <c r="E27" s="71">
        <f>+SUM('Election Day-TALLY'!E28)</f>
        <v>28</v>
      </c>
      <c r="F27" s="71">
        <f>+SUM('Election Day-TALLY'!F28)</f>
        <v>28</v>
      </c>
      <c r="G27" s="71">
        <f>+SUM('Election Day-TALLY'!G28)</f>
        <v>23</v>
      </c>
      <c r="H27" s="29">
        <f>+SUM('Early-TALLY'!H28) + 'Mailed In-TALLY'!H28</f>
        <v>80</v>
      </c>
      <c r="I27" s="95">
        <f t="shared" si="0"/>
        <v>201</v>
      </c>
    </row>
    <row r="28" spans="1:9" ht="28.5" customHeight="1" thickBot="1" x14ac:dyDescent="0.3">
      <c r="A28" s="40"/>
      <c r="B28" s="50"/>
      <c r="C28" s="41" t="s">
        <v>86</v>
      </c>
      <c r="D28" s="71">
        <f>+SUM('Election Day-TALLY'!D29)</f>
        <v>6</v>
      </c>
      <c r="E28" s="71">
        <f>+SUM('Election Day-TALLY'!E29)</f>
        <v>4</v>
      </c>
      <c r="F28" s="71">
        <f>+SUM('Election Day-TALLY'!F29)</f>
        <v>10</v>
      </c>
      <c r="G28" s="71">
        <f>+SUM('Election Day-TALLY'!G29)</f>
        <v>17</v>
      </c>
      <c r="H28" s="29">
        <f>+SUM('Early-TALLY'!H29) + 'Mailed In-TALLY'!H29</f>
        <v>29</v>
      </c>
      <c r="I28" s="95">
        <f t="shared" si="0"/>
        <v>66</v>
      </c>
    </row>
    <row r="29" spans="1:9" ht="28.5" customHeight="1" thickBot="1" x14ac:dyDescent="0.3">
      <c r="A29" s="97" t="s">
        <v>87</v>
      </c>
      <c r="B29" s="98"/>
      <c r="C29" s="64" t="s">
        <v>88</v>
      </c>
      <c r="D29" s="71">
        <f>+SUM('Election Day-TALLY'!D30)</f>
        <v>53</v>
      </c>
      <c r="E29" s="71">
        <f>+SUM('Election Day-TALLY'!E30)</f>
        <v>30</v>
      </c>
      <c r="F29" s="71">
        <f>+SUM('Election Day-TALLY'!F30)</f>
        <v>36</v>
      </c>
      <c r="G29" s="71">
        <f>+SUM('Election Day-TALLY'!G30)</f>
        <v>32</v>
      </c>
      <c r="H29" s="29">
        <f>+SUM('Early-TALLY'!H30) + 'Mailed In-TALLY'!H30</f>
        <v>107</v>
      </c>
      <c r="I29" s="95">
        <f t="shared" si="0"/>
        <v>258</v>
      </c>
    </row>
    <row r="30" spans="1:9" ht="28.5" customHeight="1" thickBot="1" x14ac:dyDescent="0.3">
      <c r="A30" s="99"/>
      <c r="B30" s="100"/>
      <c r="C30" s="41" t="s">
        <v>89</v>
      </c>
      <c r="D30" s="71">
        <f>+SUM('Election Day-TALLY'!D31)</f>
        <v>1</v>
      </c>
      <c r="E30" s="71">
        <f>+SUM('Election Day-TALLY'!E31)</f>
        <v>3</v>
      </c>
      <c r="F30" s="71">
        <f>+SUM('Election Day-TALLY'!F31)</f>
        <v>7</v>
      </c>
      <c r="G30" s="71">
        <f>+SUM('Election Day-TALLY'!G31)</f>
        <v>5</v>
      </c>
      <c r="H30" s="29">
        <f>+SUM('Early-TALLY'!H31) + 'Mailed In-TALLY'!H31</f>
        <v>15</v>
      </c>
      <c r="I30" s="95">
        <f t="shared" si="0"/>
        <v>31</v>
      </c>
    </row>
    <row r="31" spans="1:9" ht="28.5" customHeight="1" thickBot="1" x14ac:dyDescent="0.3">
      <c r="A31" s="101" t="s">
        <v>90</v>
      </c>
      <c r="B31" s="102"/>
      <c r="C31" s="2" t="s">
        <v>91</v>
      </c>
      <c r="D31" s="71">
        <f>+SUM('Election Day-TALLY'!D32)</f>
        <v>0</v>
      </c>
      <c r="E31" s="71">
        <f>+SUM('Election Day-TALLY'!E32)</f>
        <v>1</v>
      </c>
      <c r="F31" s="71">
        <f>+SUM('Election Day-TALLY'!F32)</f>
        <v>1</v>
      </c>
      <c r="G31" s="71">
        <f>+SUM('Election Day-TALLY'!G32)</f>
        <v>0</v>
      </c>
      <c r="H31" s="29">
        <f>+SUM('Early-TALLY'!H32) + 'Mailed In-TALLY'!H32</f>
        <v>2</v>
      </c>
      <c r="I31" s="95">
        <f t="shared" si="0"/>
        <v>4</v>
      </c>
    </row>
    <row r="32" spans="1:9" ht="28.5" customHeight="1" thickBot="1" x14ac:dyDescent="0.3">
      <c r="A32" s="101"/>
      <c r="B32" s="102"/>
      <c r="C32" s="2" t="s">
        <v>92</v>
      </c>
      <c r="D32" s="71">
        <f>+SUM('Election Day-TALLY'!D33)</f>
        <v>1</v>
      </c>
      <c r="E32" s="71">
        <f>+SUM('Election Day-TALLY'!E33)</f>
        <v>1</v>
      </c>
      <c r="F32" s="71">
        <f>+SUM('Election Day-TALLY'!F33)</f>
        <v>3</v>
      </c>
      <c r="G32" s="71">
        <f>+SUM('Election Day-TALLY'!G33)</f>
        <v>3</v>
      </c>
      <c r="H32" s="29">
        <f>+SUM('Early-TALLY'!H33) + 'Mailed In-TALLY'!H33</f>
        <v>7</v>
      </c>
      <c r="I32" s="95">
        <f t="shared" si="0"/>
        <v>15</v>
      </c>
    </row>
    <row r="33" spans="1:9" ht="28.5" customHeight="1" thickBot="1" x14ac:dyDescent="0.3">
      <c r="A33" s="39"/>
      <c r="B33" s="10"/>
      <c r="C33" s="2" t="s">
        <v>93</v>
      </c>
      <c r="D33" s="71">
        <f>+SUM('Election Day-TALLY'!D34)</f>
        <v>26</v>
      </c>
      <c r="E33" s="71">
        <f>+SUM('Election Day-TALLY'!E34)</f>
        <v>12</v>
      </c>
      <c r="F33" s="71">
        <f>+SUM('Election Day-TALLY'!F34)</f>
        <v>12</v>
      </c>
      <c r="G33" s="71">
        <f>+SUM('Election Day-TALLY'!G34)</f>
        <v>9</v>
      </c>
      <c r="H33" s="29">
        <f>+SUM('Early-TALLY'!H34) + 'Mailed In-TALLY'!H34</f>
        <v>49</v>
      </c>
      <c r="I33" s="95">
        <f t="shared" si="0"/>
        <v>108</v>
      </c>
    </row>
    <row r="34" spans="1:9" ht="28.5" customHeight="1" thickBot="1" x14ac:dyDescent="0.3">
      <c r="A34" s="39"/>
      <c r="B34" s="10"/>
      <c r="C34" s="2" t="s">
        <v>94</v>
      </c>
      <c r="D34" s="71">
        <f>+SUM('Election Day-TALLY'!D35)</f>
        <v>0</v>
      </c>
      <c r="E34" s="71">
        <f>+SUM('Election Day-TALLY'!E35)</f>
        <v>0</v>
      </c>
      <c r="F34" s="71">
        <f>+SUM('Election Day-TALLY'!F35)</f>
        <v>2</v>
      </c>
      <c r="G34" s="71">
        <f>+SUM('Election Day-TALLY'!G35)</f>
        <v>3</v>
      </c>
      <c r="H34" s="29">
        <f>+SUM('Early-TALLY'!H35) + 'Mailed In-TALLY'!H35</f>
        <v>2</v>
      </c>
      <c r="I34" s="95">
        <f t="shared" si="0"/>
        <v>7</v>
      </c>
    </row>
    <row r="35" spans="1:9" ht="28.5" customHeight="1" thickBot="1" x14ac:dyDescent="0.3">
      <c r="A35" s="39"/>
      <c r="B35" s="10"/>
      <c r="C35" s="2" t="s">
        <v>95</v>
      </c>
      <c r="D35" s="71">
        <f>+SUM('Election Day-TALLY'!D36)</f>
        <v>10</v>
      </c>
      <c r="E35" s="71">
        <f>+SUM('Election Day-TALLY'!E36)</f>
        <v>8</v>
      </c>
      <c r="F35" s="71">
        <f>+SUM('Election Day-TALLY'!F36)</f>
        <v>10</v>
      </c>
      <c r="G35" s="71">
        <f>+SUM('Election Day-TALLY'!G36)</f>
        <v>9</v>
      </c>
      <c r="H35" s="29">
        <f>+SUM('Early-TALLY'!H36) + 'Mailed In-TALLY'!H36</f>
        <v>20</v>
      </c>
      <c r="I35" s="95">
        <f t="shared" si="0"/>
        <v>57</v>
      </c>
    </row>
    <row r="36" spans="1:9" ht="28.5" customHeight="1" thickBot="1" x14ac:dyDescent="0.3">
      <c r="A36" s="39"/>
      <c r="B36" s="10"/>
      <c r="C36" s="2" t="s">
        <v>96</v>
      </c>
      <c r="D36" s="71">
        <f>+SUM('Election Day-TALLY'!D37)</f>
        <v>10</v>
      </c>
      <c r="E36" s="71">
        <f>+SUM('Election Day-TALLY'!E37)</f>
        <v>0</v>
      </c>
      <c r="F36" s="71">
        <f>+SUM('Election Day-TALLY'!F37)</f>
        <v>1</v>
      </c>
      <c r="G36" s="71">
        <f>+SUM('Election Day-TALLY'!G37)</f>
        <v>8</v>
      </c>
      <c r="H36" s="29">
        <f>+SUM('Early-TALLY'!H37) + 'Mailed In-TALLY'!H37</f>
        <v>8</v>
      </c>
      <c r="I36" s="95">
        <f t="shared" si="0"/>
        <v>27</v>
      </c>
    </row>
    <row r="37" spans="1:9" ht="28.5" customHeight="1" thickBot="1" x14ac:dyDescent="0.3">
      <c r="A37" s="39"/>
      <c r="B37" s="10"/>
      <c r="C37" s="2" t="s">
        <v>97</v>
      </c>
      <c r="D37" s="71">
        <f>+SUM('Election Day-TALLY'!D38)</f>
        <v>2</v>
      </c>
      <c r="E37" s="71">
        <f>+SUM('Election Day-TALLY'!E38)</f>
        <v>5</v>
      </c>
      <c r="F37" s="71">
        <f>+SUM('Election Day-TALLY'!F38)</f>
        <v>7</v>
      </c>
      <c r="G37" s="71">
        <f>+SUM('Election Day-TALLY'!G38)</f>
        <v>3</v>
      </c>
      <c r="H37" s="29">
        <f>+SUM('Early-TALLY'!H38) + 'Mailed In-TALLY'!H38</f>
        <v>13</v>
      </c>
      <c r="I37" s="95">
        <f t="shared" si="0"/>
        <v>30</v>
      </c>
    </row>
    <row r="38" spans="1:9" ht="28.5" customHeight="1" thickBot="1" x14ac:dyDescent="0.3">
      <c r="A38" s="40"/>
      <c r="B38" s="56"/>
      <c r="C38" s="41" t="s">
        <v>98</v>
      </c>
      <c r="D38" s="71">
        <f>+SUM('Election Day-TALLY'!D39)</f>
        <v>1</v>
      </c>
      <c r="E38" s="71">
        <f>+SUM('Election Day-TALLY'!E39)</f>
        <v>0</v>
      </c>
      <c r="F38" s="71">
        <f>+SUM('Election Day-TALLY'!F39)</f>
        <v>1</v>
      </c>
      <c r="G38" s="71">
        <f>+SUM('Election Day-TALLY'!G39)</f>
        <v>1</v>
      </c>
      <c r="H38" s="29">
        <f>+SUM('Early-TALLY'!H39) + 'Mailed In-TALLY'!H39</f>
        <v>1</v>
      </c>
      <c r="I38" s="95">
        <f t="shared" si="0"/>
        <v>4</v>
      </c>
    </row>
    <row r="39" spans="1:9" ht="28.5" customHeight="1" thickBot="1" x14ac:dyDescent="0.3">
      <c r="A39" s="101" t="s">
        <v>99</v>
      </c>
      <c r="B39" s="102"/>
      <c r="C39" s="44" t="s">
        <v>100</v>
      </c>
      <c r="D39" s="71">
        <f>+SUM('Election Day-TALLY'!D40)</f>
        <v>8</v>
      </c>
      <c r="E39" s="71">
        <f>+SUM('Election Day-TALLY'!E40)</f>
        <v>3</v>
      </c>
      <c r="F39" s="71">
        <f>+SUM('Election Day-TALLY'!F40)</f>
        <v>9</v>
      </c>
      <c r="G39" s="71">
        <f>+SUM('Election Day-TALLY'!G40)</f>
        <v>12</v>
      </c>
      <c r="H39" s="29">
        <f>+SUM('Early-TALLY'!H40) + 'Mailed In-TALLY'!H40</f>
        <v>22</v>
      </c>
      <c r="I39" s="95">
        <f t="shared" si="0"/>
        <v>54</v>
      </c>
    </row>
    <row r="40" spans="1:9" ht="28.5" customHeight="1" thickBot="1" x14ac:dyDescent="0.3">
      <c r="A40" s="101"/>
      <c r="B40" s="102"/>
      <c r="C40" s="44" t="s">
        <v>101</v>
      </c>
      <c r="D40" s="71">
        <f>+SUM('Election Day-TALLY'!D41)</f>
        <v>4</v>
      </c>
      <c r="E40" s="71">
        <f>+SUM('Election Day-TALLY'!E41)</f>
        <v>3</v>
      </c>
      <c r="F40" s="71">
        <f>+SUM('Election Day-TALLY'!F41)</f>
        <v>4</v>
      </c>
      <c r="G40" s="71">
        <f>+SUM('Election Day-TALLY'!G41)</f>
        <v>5</v>
      </c>
      <c r="H40" s="29">
        <f>+SUM('Early-TALLY'!H41) + 'Mailed In-TALLY'!H41</f>
        <v>12</v>
      </c>
      <c r="I40" s="95">
        <f t="shared" si="0"/>
        <v>28</v>
      </c>
    </row>
    <row r="41" spans="1:9" ht="28.5" customHeight="1" thickBot="1" x14ac:dyDescent="0.3">
      <c r="A41" s="40"/>
      <c r="B41" s="50"/>
      <c r="C41" s="41" t="s">
        <v>102</v>
      </c>
      <c r="D41" s="71">
        <f>+SUM('Election Day-TALLY'!D42)</f>
        <v>62</v>
      </c>
      <c r="E41" s="71">
        <f>+SUM('Election Day-TALLY'!E42)</f>
        <v>33</v>
      </c>
      <c r="F41" s="71">
        <f>+SUM('Election Day-TALLY'!F42)</f>
        <v>40</v>
      </c>
      <c r="G41" s="71">
        <f>+SUM('Election Day-TALLY'!G42)</f>
        <v>27</v>
      </c>
      <c r="H41" s="29">
        <f>+SUM('Early-TALLY'!H42) + 'Mailed In-TALLY'!H42</f>
        <v>112</v>
      </c>
      <c r="I41" s="95">
        <f t="shared" si="0"/>
        <v>274</v>
      </c>
    </row>
    <row r="42" spans="1:9" ht="28.5" customHeight="1" thickBot="1" x14ac:dyDescent="0.3">
      <c r="A42" s="101" t="s">
        <v>103</v>
      </c>
      <c r="B42" s="102"/>
      <c r="C42" s="44" t="s">
        <v>104</v>
      </c>
      <c r="D42" s="71">
        <f>+SUM('Election Day-TALLY'!D43)</f>
        <v>3</v>
      </c>
      <c r="E42" s="71">
        <f>+SUM('Election Day-TALLY'!E43)</f>
        <v>11</v>
      </c>
      <c r="F42" s="71">
        <f>+SUM('Election Day-TALLY'!F43)</f>
        <v>12</v>
      </c>
      <c r="G42" s="71">
        <f>+SUM('Election Day-TALLY'!G43)</f>
        <v>4</v>
      </c>
      <c r="H42" s="29">
        <f>+SUM('Early-TALLY'!H43) + 'Mailed In-TALLY'!H43</f>
        <v>10</v>
      </c>
      <c r="I42" s="95">
        <f t="shared" ref="I42:I73" si="1">+SUM(D42:H42)</f>
        <v>40</v>
      </c>
    </row>
    <row r="43" spans="1:9" ht="28.5" customHeight="1" thickBot="1" x14ac:dyDescent="0.3">
      <c r="A43" s="39"/>
      <c r="B43" s="1"/>
      <c r="C43" s="44" t="s">
        <v>105</v>
      </c>
      <c r="D43" s="71">
        <f>+SUM('Election Day-TALLY'!D44)</f>
        <v>14</v>
      </c>
      <c r="E43" s="71">
        <f>+SUM('Election Day-TALLY'!E44)</f>
        <v>7</v>
      </c>
      <c r="F43" s="71">
        <f>+SUM('Election Day-TALLY'!F44)</f>
        <v>5</v>
      </c>
      <c r="G43" s="71">
        <f>+SUM('Election Day-TALLY'!G44)</f>
        <v>2</v>
      </c>
      <c r="H43" s="29">
        <f>+SUM('Early-TALLY'!H44) + 'Mailed In-TALLY'!H44</f>
        <v>24</v>
      </c>
      <c r="I43" s="95">
        <f t="shared" si="1"/>
        <v>52</v>
      </c>
    </row>
    <row r="44" spans="1:9" ht="28.5" customHeight="1" thickBot="1" x14ac:dyDescent="0.3">
      <c r="A44" s="39"/>
      <c r="B44" s="1"/>
      <c r="C44" s="44" t="s">
        <v>106</v>
      </c>
      <c r="D44" s="71">
        <f>+SUM('Election Day-TALLY'!D45)</f>
        <v>39</v>
      </c>
      <c r="E44" s="71">
        <f>+SUM('Election Day-TALLY'!E45)</f>
        <v>11</v>
      </c>
      <c r="F44" s="71">
        <f>+SUM('Election Day-TALLY'!F45)</f>
        <v>19</v>
      </c>
      <c r="G44" s="71">
        <f>+SUM('Election Day-TALLY'!G45)</f>
        <v>23</v>
      </c>
      <c r="H44" s="29">
        <f>+SUM('Early-TALLY'!H45) + 'Mailed In-TALLY'!H45</f>
        <v>57</v>
      </c>
      <c r="I44" s="95">
        <f t="shared" si="1"/>
        <v>149</v>
      </c>
    </row>
    <row r="45" spans="1:9" ht="28.5" customHeight="1" thickBot="1" x14ac:dyDescent="0.3">
      <c r="A45" s="39"/>
      <c r="B45" s="1"/>
      <c r="C45" s="44" t="s">
        <v>107</v>
      </c>
      <c r="D45" s="71">
        <f>+SUM('Election Day-TALLY'!D46)</f>
        <v>2</v>
      </c>
      <c r="E45" s="71">
        <f>+SUM('Election Day-TALLY'!E46)</f>
        <v>5</v>
      </c>
      <c r="F45" s="71">
        <f>+SUM('Election Day-TALLY'!F46)</f>
        <v>5</v>
      </c>
      <c r="G45" s="71">
        <f>+SUM('Election Day-TALLY'!G46)</f>
        <v>8</v>
      </c>
      <c r="H45" s="29">
        <f>+SUM('Early-TALLY'!H46) + 'Mailed In-TALLY'!H46</f>
        <v>17</v>
      </c>
      <c r="I45" s="95">
        <f t="shared" si="1"/>
        <v>37</v>
      </c>
    </row>
    <row r="46" spans="1:9" ht="28.5" customHeight="1" thickBot="1" x14ac:dyDescent="0.3">
      <c r="A46" s="40"/>
      <c r="B46" s="83"/>
      <c r="C46" s="41" t="s">
        <v>108</v>
      </c>
      <c r="D46" s="71">
        <f>+SUM('Election Day-TALLY'!D47)</f>
        <v>6</v>
      </c>
      <c r="E46" s="71">
        <f>+SUM('Election Day-TALLY'!E47)</f>
        <v>3</v>
      </c>
      <c r="F46" s="71">
        <f>+SUM('Election Day-TALLY'!F47)</f>
        <v>5</v>
      </c>
      <c r="G46" s="71">
        <f>+SUM('Election Day-TALLY'!G47)</f>
        <v>2</v>
      </c>
      <c r="H46" s="29">
        <f>+SUM('Early-TALLY'!H47) + 'Mailed In-TALLY'!H47</f>
        <v>19</v>
      </c>
      <c r="I46" s="95">
        <f t="shared" si="1"/>
        <v>35</v>
      </c>
    </row>
    <row r="47" spans="1:9" ht="33" customHeight="1" thickBot="1" x14ac:dyDescent="0.3">
      <c r="A47" s="105" t="s">
        <v>109</v>
      </c>
      <c r="B47" s="106"/>
      <c r="C47" s="65" t="s">
        <v>110</v>
      </c>
      <c r="D47" s="71">
        <f>+SUM('Election Day-TALLY'!D48)</f>
        <v>55</v>
      </c>
      <c r="E47" s="71">
        <f>+SUM('Election Day-TALLY'!E48)</f>
        <v>30</v>
      </c>
      <c r="F47" s="71">
        <f>+SUM('Election Day-TALLY'!F48)</f>
        <v>40</v>
      </c>
      <c r="G47" s="71">
        <f>+SUM('Election Day-TALLY'!G48)</f>
        <v>40</v>
      </c>
      <c r="H47" s="29">
        <f>+SUM('Early-TALLY'!H48) + 'Mailed In-TALLY'!H48</f>
        <v>107</v>
      </c>
      <c r="I47" s="95">
        <f t="shared" si="1"/>
        <v>272</v>
      </c>
    </row>
    <row r="48" spans="1:9" ht="32.25" customHeight="1" thickBot="1" x14ac:dyDescent="0.3">
      <c r="A48" s="105" t="s">
        <v>111</v>
      </c>
      <c r="B48" s="106"/>
      <c r="C48" s="65" t="s">
        <v>112</v>
      </c>
      <c r="D48" s="71">
        <f>+SUM('Election Day-TALLY'!D49)</f>
        <v>56</v>
      </c>
      <c r="E48" s="71">
        <f>+SUM('Election Day-TALLY'!E49)</f>
        <v>28</v>
      </c>
      <c r="F48" s="71">
        <f>+SUM('Election Day-TALLY'!F49)</f>
        <v>38</v>
      </c>
      <c r="G48" s="71">
        <f>+SUM('Election Day-TALLY'!G49)</f>
        <v>40</v>
      </c>
      <c r="H48" s="29">
        <f>+SUM('Early-TALLY'!H49) + 'Mailed In-TALLY'!H49</f>
        <v>107</v>
      </c>
      <c r="I48" s="95">
        <f t="shared" si="1"/>
        <v>269</v>
      </c>
    </row>
    <row r="49" spans="1:9" ht="28.5" customHeight="1" thickBot="1" x14ac:dyDescent="0.3">
      <c r="A49" s="101" t="s">
        <v>113</v>
      </c>
      <c r="B49" s="102"/>
      <c r="C49" s="44" t="s">
        <v>114</v>
      </c>
      <c r="D49" s="71">
        <f>+SUM('Election Day-TALLY'!D50)</f>
        <v>17</v>
      </c>
      <c r="E49" s="71">
        <f>+SUM('Election Day-TALLY'!E50)</f>
        <v>13</v>
      </c>
      <c r="F49" s="71">
        <f>+SUM('Election Day-TALLY'!F50)</f>
        <v>17</v>
      </c>
      <c r="G49" s="71">
        <f>+SUM('Election Day-TALLY'!G50)</f>
        <v>10</v>
      </c>
      <c r="H49" s="29">
        <f>+SUM('Early-TALLY'!H50) + 'Mailed In-TALLY'!H50</f>
        <v>50</v>
      </c>
      <c r="I49" s="95">
        <f t="shared" si="1"/>
        <v>107</v>
      </c>
    </row>
    <row r="50" spans="1:9" ht="28.5" customHeight="1" thickBot="1" x14ac:dyDescent="0.3">
      <c r="A50" s="99"/>
      <c r="B50" s="100"/>
      <c r="C50" s="43" t="s">
        <v>115</v>
      </c>
      <c r="D50" s="71">
        <f>+SUM('Election Day-TALLY'!D51)</f>
        <v>27</v>
      </c>
      <c r="E50" s="71">
        <f>+SUM('Election Day-TALLY'!E51)</f>
        <v>15</v>
      </c>
      <c r="F50" s="71">
        <f>+SUM('Election Day-TALLY'!F51)</f>
        <v>25</v>
      </c>
      <c r="G50" s="71">
        <f>+SUM('Election Day-TALLY'!G51)</f>
        <v>25</v>
      </c>
      <c r="H50" s="29">
        <f>+SUM('Early-TALLY'!H51) + 'Mailed In-TALLY'!H51</f>
        <v>44</v>
      </c>
      <c r="I50" s="95">
        <f t="shared" si="1"/>
        <v>136</v>
      </c>
    </row>
    <row r="51" spans="1:9" ht="43.5" customHeight="1" thickBot="1" x14ac:dyDescent="0.3">
      <c r="A51" s="105" t="s">
        <v>116</v>
      </c>
      <c r="B51" s="106"/>
      <c r="C51" s="65" t="s">
        <v>117</v>
      </c>
      <c r="D51" s="71">
        <f>+SUM('Election Day-TALLY'!D52)</f>
        <v>53</v>
      </c>
      <c r="E51" s="71">
        <f>+SUM('Election Day-TALLY'!E52)</f>
        <v>28</v>
      </c>
      <c r="F51" s="71">
        <f>+SUM('Election Day-TALLY'!F52)</f>
        <v>37</v>
      </c>
      <c r="G51" s="71">
        <f>+SUM('Election Day-TALLY'!G52)</f>
        <v>37</v>
      </c>
      <c r="H51" s="29">
        <f>+SUM('Early-TALLY'!H52) + 'Mailed In-TALLY'!H52</f>
        <v>105</v>
      </c>
      <c r="I51" s="95">
        <f t="shared" si="1"/>
        <v>260</v>
      </c>
    </row>
    <row r="52" spans="1:9" ht="28.5" customHeight="1" thickBot="1" x14ac:dyDescent="0.3">
      <c r="A52" s="101" t="s">
        <v>159</v>
      </c>
      <c r="B52" s="102"/>
      <c r="C52" s="44" t="s">
        <v>118</v>
      </c>
      <c r="D52" s="71">
        <f>+SUM('Election Day-TALLY'!D53)</f>
        <v>33</v>
      </c>
      <c r="E52" s="71">
        <f>+SUM('Election Day-TALLY'!E53)</f>
        <v>15</v>
      </c>
      <c r="F52" s="71">
        <f>+SUM('Election Day-TALLY'!F53)</f>
        <v>23</v>
      </c>
      <c r="G52" s="71">
        <f>+SUM('Election Day-TALLY'!G53)</f>
        <v>16</v>
      </c>
      <c r="H52" s="29">
        <f>+SUM('Early-TALLY'!H53) + 'Mailed In-TALLY'!H53</f>
        <v>61</v>
      </c>
      <c r="I52" s="95">
        <f t="shared" si="1"/>
        <v>148</v>
      </c>
    </row>
    <row r="53" spans="1:9" ht="28.5" customHeight="1" thickBot="1" x14ac:dyDescent="0.3">
      <c r="A53" s="99"/>
      <c r="B53" s="100"/>
      <c r="C53" s="43" t="s">
        <v>119</v>
      </c>
      <c r="D53" s="71">
        <f>+SUM('Election Day-TALLY'!D54)</f>
        <v>18</v>
      </c>
      <c r="E53" s="71">
        <f>+SUM('Election Day-TALLY'!E54)</f>
        <v>13</v>
      </c>
      <c r="F53" s="71">
        <f>+SUM('Election Day-TALLY'!F54)</f>
        <v>12</v>
      </c>
      <c r="G53" s="71">
        <f>+SUM('Election Day-TALLY'!G54)</f>
        <v>17</v>
      </c>
      <c r="H53" s="29">
        <f>+SUM('Early-TALLY'!H54) + 'Mailed In-TALLY'!H54</f>
        <v>44</v>
      </c>
      <c r="I53" s="95">
        <f t="shared" si="1"/>
        <v>104</v>
      </c>
    </row>
    <row r="54" spans="1:9" ht="43.5" customHeight="1" thickBot="1" x14ac:dyDescent="0.3">
      <c r="A54" s="105" t="s">
        <v>120</v>
      </c>
      <c r="B54" s="106"/>
      <c r="C54" s="65" t="s">
        <v>167</v>
      </c>
      <c r="D54" s="71">
        <f>+SUM('Election Day-TALLY'!D55)</f>
        <v>51</v>
      </c>
      <c r="E54" s="71">
        <f>+SUM('Election Day-TALLY'!E55)</f>
        <v>27</v>
      </c>
      <c r="F54" s="71">
        <f>+SUM('Election Day-TALLY'!F55)</f>
        <v>36</v>
      </c>
      <c r="G54" s="71">
        <f>+SUM('Election Day-TALLY'!G55)</f>
        <v>38</v>
      </c>
      <c r="H54" s="29">
        <f>+SUM('Early-TALLY'!H55) + 'Mailed In-TALLY'!H55</f>
        <v>100</v>
      </c>
      <c r="I54" s="95">
        <f t="shared" si="1"/>
        <v>252</v>
      </c>
    </row>
    <row r="55" spans="1:9" ht="28.5" customHeight="1" thickBot="1" x14ac:dyDescent="0.3">
      <c r="A55" s="97" t="s">
        <v>121</v>
      </c>
      <c r="B55" s="98"/>
      <c r="C55" s="64" t="s">
        <v>122</v>
      </c>
      <c r="D55" s="71">
        <f>+SUM('Election Day-TALLY'!D56)</f>
        <v>20</v>
      </c>
      <c r="E55" s="71">
        <f>+SUM('Election Day-TALLY'!E56)</f>
        <v>17</v>
      </c>
      <c r="F55" s="71">
        <f>+SUM('Election Day-TALLY'!F56)</f>
        <v>15</v>
      </c>
      <c r="G55" s="71">
        <f>+SUM('Election Day-TALLY'!G56)</f>
        <v>16</v>
      </c>
      <c r="H55" s="29">
        <f>+SUM('Early-TALLY'!H56) + 'Mailed In-TALLY'!H56</f>
        <v>46</v>
      </c>
      <c r="I55" s="95">
        <f t="shared" si="1"/>
        <v>114</v>
      </c>
    </row>
    <row r="56" spans="1:9" ht="28.5" customHeight="1" thickBot="1" x14ac:dyDescent="0.3">
      <c r="A56" s="99"/>
      <c r="B56" s="100"/>
      <c r="C56" s="43" t="s">
        <v>123</v>
      </c>
      <c r="D56" s="71">
        <f>+SUM('Election Day-TALLY'!D57)</f>
        <v>27</v>
      </c>
      <c r="E56" s="71">
        <f>+SUM('Election Day-TALLY'!E57)</f>
        <v>10</v>
      </c>
      <c r="F56" s="71">
        <f>+SUM('Election Day-TALLY'!F57)</f>
        <v>21</v>
      </c>
      <c r="G56" s="71">
        <f>+SUM('Election Day-TALLY'!G57)</f>
        <v>17</v>
      </c>
      <c r="H56" s="29">
        <f>+SUM('Early-TALLY'!H57) + 'Mailed In-TALLY'!H57</f>
        <v>62</v>
      </c>
      <c r="I56" s="95">
        <f t="shared" si="1"/>
        <v>137</v>
      </c>
    </row>
    <row r="57" spans="1:9" ht="28.5" customHeight="1" thickBot="1" x14ac:dyDescent="0.3">
      <c r="A57" s="101" t="s">
        <v>124</v>
      </c>
      <c r="B57" s="102"/>
      <c r="C57" s="44" t="s">
        <v>125</v>
      </c>
      <c r="D57" s="71">
        <f>+SUM('Election Day-TALLY'!D58)</f>
        <v>58</v>
      </c>
      <c r="E57" s="71">
        <f>+SUM('Election Day-TALLY'!E58)</f>
        <v>23</v>
      </c>
      <c r="F57" s="71">
        <f>+SUM('Election Day-TALLY'!F58)</f>
        <v>24</v>
      </c>
      <c r="G57" s="71">
        <f>+SUM('Election Day-TALLY'!G58)</f>
        <v>37</v>
      </c>
      <c r="H57" s="29">
        <f>+SUM('Early-TALLY'!H58) + 'Mailed In-TALLY'!H58</f>
        <v>100</v>
      </c>
      <c r="I57" s="95">
        <f t="shared" si="1"/>
        <v>242</v>
      </c>
    </row>
    <row r="58" spans="1:9" ht="28.5" customHeight="1" thickBot="1" x14ac:dyDescent="0.3">
      <c r="A58" s="101"/>
      <c r="B58" s="102"/>
      <c r="C58" s="44" t="s">
        <v>126</v>
      </c>
      <c r="D58" s="71">
        <f>+SUM('Election Day-TALLY'!D59)</f>
        <v>1</v>
      </c>
      <c r="E58" s="71">
        <f>+SUM('Election Day-TALLY'!E59)</f>
        <v>0</v>
      </c>
      <c r="F58" s="71">
        <f>+SUM('Election Day-TALLY'!F59)</f>
        <v>1</v>
      </c>
      <c r="G58" s="71">
        <f>+SUM('Election Day-TALLY'!G59)</f>
        <v>1</v>
      </c>
      <c r="H58" s="29">
        <f>+SUM('Early-TALLY'!H59) + 'Mailed In-TALLY'!H59</f>
        <v>0</v>
      </c>
      <c r="I58" s="95">
        <f t="shared" si="1"/>
        <v>3</v>
      </c>
    </row>
    <row r="59" spans="1:9" ht="28.5" customHeight="1" thickBot="1" x14ac:dyDescent="0.3">
      <c r="A59" s="39"/>
      <c r="B59" s="1"/>
      <c r="C59" s="45" t="s">
        <v>127</v>
      </c>
      <c r="D59" s="71">
        <f>+SUM('Election Day-TALLY'!D60)</f>
        <v>11</v>
      </c>
      <c r="E59" s="71">
        <f>+SUM('Election Day-TALLY'!E60)</f>
        <v>12</v>
      </c>
      <c r="F59" s="71">
        <f>+SUM('Election Day-TALLY'!F60)</f>
        <v>23</v>
      </c>
      <c r="G59" s="71">
        <f>+SUM('Election Day-TALLY'!G60)</f>
        <v>3</v>
      </c>
      <c r="H59" s="29">
        <f>+SUM('Early-TALLY'!H60) + 'Mailed In-TALLY'!H60</f>
        <v>42</v>
      </c>
      <c r="I59" s="95">
        <f t="shared" si="1"/>
        <v>91</v>
      </c>
    </row>
    <row r="60" spans="1:9" ht="28.5" customHeight="1" thickBot="1" x14ac:dyDescent="0.3">
      <c r="A60" s="40"/>
      <c r="B60" s="50"/>
      <c r="C60" s="43" t="s">
        <v>128</v>
      </c>
      <c r="D60" s="71">
        <f>+SUM('Election Day-TALLY'!D61)</f>
        <v>1</v>
      </c>
      <c r="E60" s="71">
        <f>+SUM('Election Day-TALLY'!E61)</f>
        <v>6</v>
      </c>
      <c r="F60" s="71">
        <f>+SUM('Election Day-TALLY'!F61)</f>
        <v>5</v>
      </c>
      <c r="G60" s="71">
        <f>+SUM('Election Day-TALLY'!G61)</f>
        <v>7</v>
      </c>
      <c r="H60" s="29">
        <f>+SUM('Early-TALLY'!H61) + 'Mailed In-TALLY'!H61</f>
        <v>12</v>
      </c>
      <c r="I60" s="95">
        <f t="shared" si="1"/>
        <v>31</v>
      </c>
    </row>
    <row r="61" spans="1:9" ht="30.75" customHeight="1" thickBot="1" x14ac:dyDescent="0.3">
      <c r="A61" s="105" t="s">
        <v>129</v>
      </c>
      <c r="B61" s="106"/>
      <c r="C61" s="65" t="s">
        <v>130</v>
      </c>
      <c r="D61" s="71">
        <f>+SUM('Election Day-TALLY'!D62)</f>
        <v>71</v>
      </c>
      <c r="E61" s="71">
        <f>+SUM('Election Day-TALLY'!E62)</f>
        <v>34</v>
      </c>
      <c r="F61" s="71">
        <f>+SUM('Election Day-TALLY'!F62)</f>
        <v>43</v>
      </c>
      <c r="G61" s="71">
        <f>+SUM('Election Day-TALLY'!G62)</f>
        <v>44</v>
      </c>
      <c r="H61" s="29">
        <f>+SUM('Early-TALLY'!H62) + 'Mailed In-TALLY'!H62</f>
        <v>140</v>
      </c>
      <c r="I61" s="95">
        <f t="shared" si="1"/>
        <v>332</v>
      </c>
    </row>
    <row r="62" spans="1:9" ht="41.25" customHeight="1" thickBot="1" x14ac:dyDescent="0.3">
      <c r="A62" s="105" t="s">
        <v>131</v>
      </c>
      <c r="B62" s="106"/>
      <c r="C62" s="65" t="s">
        <v>132</v>
      </c>
      <c r="D62" s="71">
        <f>+SUM('Election Day-TALLY'!D63)</f>
        <v>56</v>
      </c>
      <c r="E62" s="71">
        <f>+SUM('Election Day-TALLY'!E63)</f>
        <v>29</v>
      </c>
      <c r="F62" s="71">
        <f>+SUM('Election Day-TALLY'!F63)</f>
        <v>39</v>
      </c>
      <c r="G62" s="71">
        <f>+SUM('Election Day-TALLY'!G63)</f>
        <v>37</v>
      </c>
      <c r="H62" s="29">
        <f>+SUM('Early-TALLY'!H63) + 'Mailed In-TALLY'!H63</f>
        <v>113</v>
      </c>
      <c r="I62" s="95">
        <f t="shared" si="1"/>
        <v>274</v>
      </c>
    </row>
    <row r="63" spans="1:9" ht="32.25" customHeight="1" thickBot="1" x14ac:dyDescent="0.3">
      <c r="A63" s="105" t="s">
        <v>133</v>
      </c>
      <c r="B63" s="106"/>
      <c r="C63" s="65" t="s">
        <v>134</v>
      </c>
      <c r="D63" s="71">
        <f>+SUM('Election Day-TALLY'!D64)</f>
        <v>59</v>
      </c>
      <c r="E63" s="71">
        <f>+SUM('Election Day-TALLY'!E64)</f>
        <v>29</v>
      </c>
      <c r="F63" s="71">
        <f>+SUM('Election Day-TALLY'!F64)</f>
        <v>41</v>
      </c>
      <c r="G63" s="71">
        <f>+SUM('Election Day-TALLY'!G64)</f>
        <v>36</v>
      </c>
      <c r="H63" s="29">
        <f>+SUM('Early-TALLY'!H64) + 'Mailed In-TALLY'!H64</f>
        <v>118</v>
      </c>
      <c r="I63" s="95">
        <f t="shared" si="1"/>
        <v>283</v>
      </c>
    </row>
    <row r="64" spans="1:9" ht="28.5" customHeight="1" thickBot="1" x14ac:dyDescent="0.3">
      <c r="A64" s="97" t="s">
        <v>135</v>
      </c>
      <c r="B64" s="98"/>
      <c r="C64" s="64" t="s">
        <v>136</v>
      </c>
      <c r="D64" s="71">
        <f>+SUM('Election Day-TALLY'!D65)</f>
        <v>18</v>
      </c>
      <c r="E64" s="71">
        <f>+SUM('Election Day-TALLY'!E65)</f>
        <v>16</v>
      </c>
      <c r="F64" s="71">
        <f>+SUM('Election Day-TALLY'!F65)</f>
        <v>22</v>
      </c>
      <c r="G64" s="71">
        <f>+SUM('Election Day-TALLY'!G65)</f>
        <v>23</v>
      </c>
      <c r="H64" s="29">
        <f>+SUM('Early-TALLY'!H65) + 'Mailed In-TALLY'!H65</f>
        <v>45</v>
      </c>
      <c r="I64" s="95">
        <f t="shared" si="1"/>
        <v>124</v>
      </c>
    </row>
    <row r="65" spans="1:9" ht="28.5" customHeight="1" thickBot="1" x14ac:dyDescent="0.3">
      <c r="A65" s="99"/>
      <c r="B65" s="100"/>
      <c r="C65" s="43" t="s">
        <v>137</v>
      </c>
      <c r="D65" s="71">
        <f>+SUM('Election Day-TALLY'!D66)</f>
        <v>67</v>
      </c>
      <c r="E65" s="71">
        <f>+SUM('Election Day-TALLY'!E66)</f>
        <v>30</v>
      </c>
      <c r="F65" s="71">
        <f>+SUM('Election Day-TALLY'!F66)</f>
        <v>33</v>
      </c>
      <c r="G65" s="71">
        <f>+SUM('Election Day-TALLY'!G66)</f>
        <v>33</v>
      </c>
      <c r="H65" s="29">
        <f>+SUM('Early-TALLY'!H66) + 'Mailed In-TALLY'!H66</f>
        <v>131</v>
      </c>
      <c r="I65" s="95">
        <f t="shared" si="1"/>
        <v>294</v>
      </c>
    </row>
    <row r="66" spans="1:9" ht="28.5" customHeight="1" thickBot="1" x14ac:dyDescent="0.3">
      <c r="A66" s="105" t="s">
        <v>155</v>
      </c>
      <c r="B66" s="106"/>
      <c r="C66" s="65" t="s">
        <v>138</v>
      </c>
      <c r="D66" s="71">
        <f>+SUM('Election Day-TALLY'!D67)</f>
        <v>80</v>
      </c>
      <c r="E66" s="71">
        <f>+SUM('Election Day-TALLY'!E67)</f>
        <v>39</v>
      </c>
      <c r="F66" s="71">
        <f>+SUM('Election Day-TALLY'!F67)</f>
        <v>53</v>
      </c>
      <c r="G66" s="71">
        <f>+SUM('Election Day-TALLY'!G67)</f>
        <v>51</v>
      </c>
      <c r="H66" s="29">
        <f>+SUM('Early-TALLY'!H67) + 'Mailed In-TALLY'!H67</f>
        <v>159</v>
      </c>
      <c r="I66" s="95">
        <f t="shared" si="1"/>
        <v>382</v>
      </c>
    </row>
    <row r="67" spans="1:9" ht="28.5" customHeight="1" thickBot="1" x14ac:dyDescent="0.3">
      <c r="A67" s="105" t="s">
        <v>139</v>
      </c>
      <c r="B67" s="106"/>
      <c r="C67" s="65" t="s">
        <v>140</v>
      </c>
      <c r="D67" s="71">
        <f>+SUM('Election Day-TALLY'!D68)</f>
        <v>77</v>
      </c>
      <c r="E67" s="71">
        <f>+SUM('Election Day-TALLY'!E68)</f>
        <v>38</v>
      </c>
      <c r="F67" s="71">
        <f>+SUM('Election Day-TALLY'!F68)</f>
        <v>47</v>
      </c>
      <c r="G67" s="71">
        <f>+SUM('Election Day-TALLY'!G68)</f>
        <v>50</v>
      </c>
      <c r="H67" s="29">
        <f>+SUM('Early-TALLY'!H68) + 'Mailed In-TALLY'!H68</f>
        <v>159</v>
      </c>
      <c r="I67" s="95">
        <f t="shared" si="1"/>
        <v>371</v>
      </c>
    </row>
    <row r="68" spans="1:9" ht="28.5" customHeight="1" thickBot="1" x14ac:dyDescent="0.3">
      <c r="A68" s="105" t="s">
        <v>141</v>
      </c>
      <c r="B68" s="106"/>
      <c r="C68" s="65" t="s">
        <v>142</v>
      </c>
      <c r="D68" s="71">
        <f>+SUM('Election Day-TALLY'!D69)</f>
        <v>74</v>
      </c>
      <c r="E68" s="71">
        <f>+SUM('Election Day-TALLY'!E69)</f>
        <v>33</v>
      </c>
      <c r="F68" s="71">
        <f>+SUM('Election Day-TALLY'!F69)</f>
        <v>46</v>
      </c>
      <c r="G68" s="71">
        <f>+SUM('Election Day-TALLY'!G69)</f>
        <v>49</v>
      </c>
      <c r="H68" s="29">
        <f>+SUM('Early-TALLY'!H69) + 'Mailed In-TALLY'!H69</f>
        <v>147</v>
      </c>
      <c r="I68" s="95">
        <f t="shared" si="1"/>
        <v>349</v>
      </c>
    </row>
    <row r="69" spans="1:9" ht="33" customHeight="1" thickBot="1" x14ac:dyDescent="0.3">
      <c r="A69" s="105" t="s">
        <v>160</v>
      </c>
      <c r="B69" s="106"/>
      <c r="C69" s="57" t="s">
        <v>161</v>
      </c>
      <c r="D69" s="92"/>
      <c r="E69" s="71">
        <f>+SUM('Election Day-TALLY'!E70)</f>
        <v>37</v>
      </c>
      <c r="F69" s="92"/>
      <c r="G69" s="92"/>
      <c r="H69" s="29">
        <f>+SUM('Early-TALLY'!H70) + 'Mailed In-TALLY'!H70</f>
        <v>38</v>
      </c>
      <c r="I69" s="95">
        <f t="shared" si="1"/>
        <v>75</v>
      </c>
    </row>
    <row r="70" spans="1:9" ht="30.75" customHeight="1" thickBot="1" x14ac:dyDescent="0.3">
      <c r="A70" s="105" t="s">
        <v>162</v>
      </c>
      <c r="B70" s="106"/>
      <c r="C70" s="57" t="s">
        <v>163</v>
      </c>
      <c r="D70" s="92"/>
      <c r="E70" s="92"/>
      <c r="F70" s="92"/>
      <c r="G70" s="93">
        <f>+SUM('Election Day-TALLY'!G71)</f>
        <v>49</v>
      </c>
      <c r="H70" s="29">
        <f>+SUM('Early-TALLY'!H71) + 'Mailed In-TALLY'!H71</f>
        <v>31</v>
      </c>
      <c r="I70" s="95">
        <f t="shared" si="1"/>
        <v>80</v>
      </c>
    </row>
    <row r="71" spans="1:9" ht="28.5" customHeight="1" thickBot="1" x14ac:dyDescent="0.3">
      <c r="A71" s="58"/>
      <c r="B71" s="59" t="s">
        <v>143</v>
      </c>
      <c r="C71" s="64" t="s">
        <v>14</v>
      </c>
      <c r="D71" s="66">
        <f>+SUM('Election Day-TALLY'!D72)</f>
        <v>74</v>
      </c>
      <c r="E71" s="66">
        <f>+SUM('Election Day-TALLY'!E72)</f>
        <v>45</v>
      </c>
      <c r="F71" s="66">
        <f>+SUM('Election Day-TALLY'!F72)</f>
        <v>60</v>
      </c>
      <c r="G71" s="93">
        <f>+SUM('Election Day-TALLY'!G72)</f>
        <v>54</v>
      </c>
      <c r="H71" s="29">
        <f>+SUM('Early-TALLY'!H72) + 'Mailed In-TALLY'!H72</f>
        <v>156</v>
      </c>
      <c r="I71" s="95">
        <f t="shared" si="1"/>
        <v>389</v>
      </c>
    </row>
    <row r="72" spans="1:9" ht="28.5" customHeight="1" thickBot="1" x14ac:dyDescent="0.3">
      <c r="A72" s="40"/>
      <c r="B72" s="50"/>
      <c r="C72" s="43" t="s">
        <v>15</v>
      </c>
      <c r="D72" s="66">
        <f>+SUM('Election Day-TALLY'!D73)</f>
        <v>5</v>
      </c>
      <c r="E72" s="66">
        <f>+SUM('Election Day-TALLY'!E73)</f>
        <v>0</v>
      </c>
      <c r="F72" s="66">
        <f>+SUM('Election Day-TALLY'!F73)</f>
        <v>0</v>
      </c>
      <c r="G72" s="93">
        <f>+SUM('Election Day-TALLY'!G73)</f>
        <v>3</v>
      </c>
      <c r="H72" s="29">
        <f>+SUM('Early-TALLY'!H73) + 'Mailed In-TALLY'!H73</f>
        <v>14</v>
      </c>
      <c r="I72" s="95">
        <f t="shared" si="1"/>
        <v>22</v>
      </c>
    </row>
    <row r="73" spans="1:9" ht="28.5" customHeight="1" thickBot="1" x14ac:dyDescent="0.3">
      <c r="A73" s="58"/>
      <c r="B73" s="59" t="s">
        <v>144</v>
      </c>
      <c r="C73" s="64" t="s">
        <v>14</v>
      </c>
      <c r="D73" s="66">
        <f>+SUM('Election Day-TALLY'!D74)</f>
        <v>48</v>
      </c>
      <c r="E73" s="66">
        <f>+SUM('Election Day-TALLY'!E74)</f>
        <v>37</v>
      </c>
      <c r="F73" s="66">
        <f>+SUM('Election Day-TALLY'!F74)</f>
        <v>44</v>
      </c>
      <c r="G73" s="93">
        <f>+SUM('Election Day-TALLY'!G74)</f>
        <v>32</v>
      </c>
      <c r="H73" s="29">
        <f>+SUM('Early-TALLY'!H74) + 'Mailed In-TALLY'!H74</f>
        <v>102</v>
      </c>
      <c r="I73" s="95">
        <f t="shared" si="1"/>
        <v>263</v>
      </c>
    </row>
    <row r="74" spans="1:9" ht="28.5" customHeight="1" thickBot="1" x14ac:dyDescent="0.3">
      <c r="A74" s="40"/>
      <c r="B74" s="50"/>
      <c r="C74" s="43" t="s">
        <v>15</v>
      </c>
      <c r="D74" s="66">
        <f>+SUM('Election Day-TALLY'!D75)</f>
        <v>26</v>
      </c>
      <c r="E74" s="66">
        <f>+SUM('Election Day-TALLY'!E75)</f>
        <v>7</v>
      </c>
      <c r="F74" s="66">
        <f>+SUM('Election Day-TALLY'!F75)</f>
        <v>15</v>
      </c>
      <c r="G74" s="93">
        <f>+SUM('Election Day-TALLY'!G75)</f>
        <v>17</v>
      </c>
      <c r="H74" s="29">
        <f>+SUM('Early-TALLY'!H75) + 'Mailed In-TALLY'!H75</f>
        <v>44</v>
      </c>
      <c r="I74" s="95">
        <f t="shared" ref="I74" si="2">+SUM(D74:H74)</f>
        <v>109</v>
      </c>
    </row>
    <row r="75" spans="1:9" ht="28.5" customHeight="1" thickBot="1" x14ac:dyDescent="0.3">
      <c r="A75" s="58"/>
      <c r="B75" s="59" t="s">
        <v>145</v>
      </c>
      <c r="C75" s="64" t="s">
        <v>14</v>
      </c>
      <c r="D75" s="66">
        <f>+SUM('Election Day-TALLY'!D76)</f>
        <v>78</v>
      </c>
      <c r="E75" s="66">
        <f>+SUM('Election Day-TALLY'!E76)</f>
        <v>45</v>
      </c>
      <c r="F75" s="66">
        <f>+SUM('Election Day-TALLY'!F76)</f>
        <v>59</v>
      </c>
      <c r="G75" s="93">
        <f>+SUM('Election Day-TALLY'!G76)</f>
        <v>53</v>
      </c>
      <c r="H75" s="29">
        <f>+SUM('Early-TALLY'!H76) + 'Mailed In-TALLY'!H76</f>
        <v>158</v>
      </c>
      <c r="I75" s="95">
        <f t="shared" ref="I75:I90" si="3">+SUM(D75:H75)</f>
        <v>393</v>
      </c>
    </row>
    <row r="76" spans="1:9" ht="28.5" customHeight="1" thickBot="1" x14ac:dyDescent="0.3">
      <c r="A76" s="40"/>
      <c r="B76" s="50"/>
      <c r="C76" s="43" t="s">
        <v>15</v>
      </c>
      <c r="D76" s="66">
        <f>+SUM('Election Day-TALLY'!D77)</f>
        <v>3</v>
      </c>
      <c r="E76" s="66">
        <f>+SUM('Election Day-TALLY'!E77)</f>
        <v>0</v>
      </c>
      <c r="F76" s="66">
        <f>+SUM('Election Day-TALLY'!F77)</f>
        <v>2</v>
      </c>
      <c r="G76" s="93">
        <f>+SUM('Election Day-TALLY'!G77)</f>
        <v>3</v>
      </c>
      <c r="H76" s="29">
        <f>+SUM('Early-TALLY'!H77) + 'Mailed In-TALLY'!H77</f>
        <v>11</v>
      </c>
      <c r="I76" s="95">
        <f t="shared" si="3"/>
        <v>19</v>
      </c>
    </row>
    <row r="77" spans="1:9" ht="28.5" customHeight="1" thickBot="1" x14ac:dyDescent="0.3">
      <c r="A77" s="58"/>
      <c r="B77" s="59" t="s">
        <v>146</v>
      </c>
      <c r="C77" s="64" t="s">
        <v>14</v>
      </c>
      <c r="D77" s="66">
        <f>+SUM('Election Day-TALLY'!D78)</f>
        <v>76</v>
      </c>
      <c r="E77" s="66">
        <f>+SUM('Election Day-TALLY'!E78)</f>
        <v>44</v>
      </c>
      <c r="F77" s="66">
        <f>+SUM('Election Day-TALLY'!F78)</f>
        <v>55</v>
      </c>
      <c r="G77" s="93">
        <f>+SUM('Election Day-TALLY'!G78)</f>
        <v>50</v>
      </c>
      <c r="H77" s="29">
        <f>+SUM('Early-TALLY'!H78) + 'Mailed In-TALLY'!H78</f>
        <v>163</v>
      </c>
      <c r="I77" s="95">
        <f t="shared" si="3"/>
        <v>388</v>
      </c>
    </row>
    <row r="78" spans="1:9" ht="28.5" customHeight="1" thickBot="1" x14ac:dyDescent="0.3">
      <c r="A78" s="40"/>
      <c r="B78" s="50"/>
      <c r="C78" s="43" t="s">
        <v>15</v>
      </c>
      <c r="D78" s="66">
        <f>+SUM('Election Day-TALLY'!D79)</f>
        <v>4</v>
      </c>
      <c r="E78" s="66">
        <f>+SUM('Election Day-TALLY'!E79)</f>
        <v>1</v>
      </c>
      <c r="F78" s="66">
        <f>+SUM('Election Day-TALLY'!F79)</f>
        <v>6</v>
      </c>
      <c r="G78" s="93">
        <f>+SUM('Election Day-TALLY'!G79)</f>
        <v>5</v>
      </c>
      <c r="H78" s="29">
        <f>+SUM('Early-TALLY'!H79) + 'Mailed In-TALLY'!H79</f>
        <v>5</v>
      </c>
      <c r="I78" s="95">
        <f t="shared" si="3"/>
        <v>21</v>
      </c>
    </row>
    <row r="79" spans="1:9" ht="28.5" customHeight="1" thickBot="1" x14ac:dyDescent="0.3">
      <c r="A79" s="58"/>
      <c r="B79" s="59" t="s">
        <v>147</v>
      </c>
      <c r="C79" s="64" t="s">
        <v>14</v>
      </c>
      <c r="D79" s="66">
        <f>+SUM('Election Day-TALLY'!D80)</f>
        <v>79</v>
      </c>
      <c r="E79" s="66">
        <f>+SUM('Election Day-TALLY'!E80)</f>
        <v>43</v>
      </c>
      <c r="F79" s="66">
        <f>+SUM('Election Day-TALLY'!F80)</f>
        <v>54</v>
      </c>
      <c r="G79" s="93">
        <f>+SUM('Election Day-TALLY'!G80)</f>
        <v>50</v>
      </c>
      <c r="H79" s="29">
        <f>+SUM('Early-TALLY'!H80) + 'Mailed In-TALLY'!H80</f>
        <v>158</v>
      </c>
      <c r="I79" s="95">
        <f t="shared" si="3"/>
        <v>384</v>
      </c>
    </row>
    <row r="80" spans="1:9" ht="28.5" customHeight="1" thickBot="1" x14ac:dyDescent="0.3">
      <c r="A80" s="40"/>
      <c r="B80" s="50"/>
      <c r="C80" s="43" t="s">
        <v>15</v>
      </c>
      <c r="D80" s="66">
        <f>+SUM('Election Day-TALLY'!D81)</f>
        <v>1</v>
      </c>
      <c r="E80" s="66">
        <f>+SUM('Election Day-TALLY'!E81)</f>
        <v>2</v>
      </c>
      <c r="F80" s="66">
        <f>+SUM('Election Day-TALLY'!F81)</f>
        <v>4</v>
      </c>
      <c r="G80" s="93">
        <f>+SUM('Election Day-TALLY'!G81)</f>
        <v>4</v>
      </c>
      <c r="H80" s="29">
        <f>+SUM('Early-TALLY'!H81) + 'Mailed In-TALLY'!H81</f>
        <v>6</v>
      </c>
      <c r="I80" s="95">
        <f t="shared" si="3"/>
        <v>17</v>
      </c>
    </row>
    <row r="81" spans="1:9" ht="28.5" customHeight="1" thickBot="1" x14ac:dyDescent="0.3">
      <c r="A81" s="58"/>
      <c r="B81" s="59" t="s">
        <v>148</v>
      </c>
      <c r="C81" s="64" t="s">
        <v>14</v>
      </c>
      <c r="D81" s="66">
        <f>+SUM('Election Day-TALLY'!D82)</f>
        <v>66</v>
      </c>
      <c r="E81" s="66">
        <f>+SUM('Election Day-TALLY'!E82)</f>
        <v>41</v>
      </c>
      <c r="F81" s="66">
        <f>+SUM('Election Day-TALLY'!F82)</f>
        <v>51</v>
      </c>
      <c r="G81" s="93">
        <f>+SUM('Election Day-TALLY'!G82)</f>
        <v>45</v>
      </c>
      <c r="H81" s="29">
        <f>+SUM('Early-TALLY'!H82) + 'Mailed In-TALLY'!H82</f>
        <v>136</v>
      </c>
      <c r="I81" s="95">
        <f t="shared" si="3"/>
        <v>339</v>
      </c>
    </row>
    <row r="82" spans="1:9" ht="28.5" customHeight="1" thickBot="1" x14ac:dyDescent="0.3">
      <c r="A82" s="40"/>
      <c r="B82" s="50"/>
      <c r="C82" s="43" t="s">
        <v>15</v>
      </c>
      <c r="D82" s="66">
        <f>+SUM('Election Day-TALLY'!D83)</f>
        <v>10</v>
      </c>
      <c r="E82" s="66">
        <f>+SUM('Election Day-TALLY'!E83)</f>
        <v>2</v>
      </c>
      <c r="F82" s="66">
        <f>+SUM('Election Day-TALLY'!F83)</f>
        <v>7</v>
      </c>
      <c r="G82" s="93">
        <f>+SUM('Election Day-TALLY'!G83)</f>
        <v>8</v>
      </c>
      <c r="H82" s="29">
        <f>+SUM('Early-TALLY'!H83) + 'Mailed In-TALLY'!H83</f>
        <v>18</v>
      </c>
      <c r="I82" s="95">
        <f t="shared" si="3"/>
        <v>45</v>
      </c>
    </row>
    <row r="83" spans="1:9" ht="28.5" customHeight="1" thickBot="1" x14ac:dyDescent="0.3">
      <c r="A83" s="58"/>
      <c r="B83" s="59" t="s">
        <v>149</v>
      </c>
      <c r="C83" s="64" t="s">
        <v>14</v>
      </c>
      <c r="D83" s="66">
        <f>+SUM('Election Day-TALLY'!D84)</f>
        <v>81</v>
      </c>
      <c r="E83" s="66">
        <f>+SUM('Election Day-TALLY'!E84)</f>
        <v>46</v>
      </c>
      <c r="F83" s="66">
        <f>+SUM('Election Day-TALLY'!F84)</f>
        <v>60</v>
      </c>
      <c r="G83" s="93">
        <f>+SUM('Election Day-TALLY'!G84)</f>
        <v>54</v>
      </c>
      <c r="H83" s="29">
        <f>+SUM('Early-TALLY'!H84) + 'Mailed In-TALLY'!H84</f>
        <v>167</v>
      </c>
      <c r="I83" s="95">
        <f t="shared" si="3"/>
        <v>408</v>
      </c>
    </row>
    <row r="84" spans="1:9" ht="28.5" customHeight="1" thickBot="1" x14ac:dyDescent="0.3">
      <c r="A84" s="40"/>
      <c r="B84" s="50"/>
      <c r="C84" s="43" t="s">
        <v>15</v>
      </c>
      <c r="D84" s="66">
        <f>+SUM('Election Day-TALLY'!D85)</f>
        <v>1</v>
      </c>
      <c r="E84" s="66">
        <f>+SUM('Election Day-TALLY'!E85)</f>
        <v>0</v>
      </c>
      <c r="F84" s="66">
        <f>+SUM('Election Day-TALLY'!F85)</f>
        <v>0</v>
      </c>
      <c r="G84" s="93">
        <f>+SUM('Election Day-TALLY'!G85)</f>
        <v>2</v>
      </c>
      <c r="H84" s="29">
        <f>+SUM('Early-TALLY'!H85) + 'Mailed In-TALLY'!H85</f>
        <v>2</v>
      </c>
      <c r="I84" s="95">
        <f t="shared" si="3"/>
        <v>5</v>
      </c>
    </row>
    <row r="85" spans="1:9" ht="28.5" customHeight="1" thickBot="1" x14ac:dyDescent="0.3">
      <c r="A85" s="58"/>
      <c r="B85" s="59" t="s">
        <v>150</v>
      </c>
      <c r="C85" s="64" t="s">
        <v>14</v>
      </c>
      <c r="D85" s="66">
        <f>+SUM('Election Day-TALLY'!D86)</f>
        <v>81</v>
      </c>
      <c r="E85" s="66">
        <f>+SUM('Election Day-TALLY'!E86)</f>
        <v>46</v>
      </c>
      <c r="F85" s="66">
        <f>+SUM('Election Day-TALLY'!F86)</f>
        <v>54</v>
      </c>
      <c r="G85" s="93">
        <f>+SUM('Election Day-TALLY'!G86)</f>
        <v>53</v>
      </c>
      <c r="H85" s="29">
        <f>+SUM('Early-TALLY'!H86) + 'Mailed In-TALLY'!H86</f>
        <v>162</v>
      </c>
      <c r="I85" s="95">
        <f t="shared" si="3"/>
        <v>396</v>
      </c>
    </row>
    <row r="86" spans="1:9" ht="28.5" customHeight="1" thickBot="1" x14ac:dyDescent="0.3">
      <c r="A86" s="40"/>
      <c r="B86" s="50"/>
      <c r="C86" s="43" t="s">
        <v>15</v>
      </c>
      <c r="D86" s="66">
        <f>+SUM('Election Day-TALLY'!D87)</f>
        <v>1</v>
      </c>
      <c r="E86" s="66">
        <f>+SUM('Election Day-TALLY'!E87)</f>
        <v>0</v>
      </c>
      <c r="F86" s="66">
        <f>+SUM('Election Day-TALLY'!F87)</f>
        <v>5</v>
      </c>
      <c r="G86" s="93">
        <f>+SUM('Election Day-TALLY'!G87)</f>
        <v>2</v>
      </c>
      <c r="H86" s="29">
        <f>+SUM('Early-TALLY'!H87) + 'Mailed In-TALLY'!H87</f>
        <v>5</v>
      </c>
      <c r="I86" s="95">
        <f t="shared" si="3"/>
        <v>13</v>
      </c>
    </row>
    <row r="87" spans="1:9" ht="28.5" customHeight="1" thickBot="1" x14ac:dyDescent="0.3">
      <c r="A87" s="58"/>
      <c r="B87" s="59" t="s">
        <v>151</v>
      </c>
      <c r="C87" s="64" t="s">
        <v>14</v>
      </c>
      <c r="D87" s="66">
        <f>+SUM('Election Day-TALLY'!D88)</f>
        <v>63</v>
      </c>
      <c r="E87" s="66">
        <f>+SUM('Election Day-TALLY'!E88)</f>
        <v>38</v>
      </c>
      <c r="F87" s="66">
        <f>+SUM('Election Day-TALLY'!F88)</f>
        <v>53</v>
      </c>
      <c r="G87" s="93">
        <f>+SUM('Election Day-TALLY'!G88)</f>
        <v>41</v>
      </c>
      <c r="H87" s="29">
        <f>+SUM('Early-TALLY'!H88) + 'Mailed In-TALLY'!H88</f>
        <v>135</v>
      </c>
      <c r="I87" s="95">
        <f t="shared" si="3"/>
        <v>330</v>
      </c>
    </row>
    <row r="88" spans="1:9" ht="28.5" customHeight="1" thickBot="1" x14ac:dyDescent="0.3">
      <c r="A88" s="40"/>
      <c r="B88" s="50"/>
      <c r="C88" s="43" t="s">
        <v>15</v>
      </c>
      <c r="D88" s="66">
        <f>+SUM('Election Day-TALLY'!D89)</f>
        <v>16</v>
      </c>
      <c r="E88" s="66">
        <f>+SUM('Election Day-TALLY'!E89)</f>
        <v>4</v>
      </c>
      <c r="F88" s="66">
        <f>+SUM('Election Day-TALLY'!F89)</f>
        <v>8</v>
      </c>
      <c r="G88" s="93">
        <f>+SUM('Election Day-TALLY'!G89)</f>
        <v>14</v>
      </c>
      <c r="H88" s="29">
        <f>+SUM('Early-TALLY'!H89) + 'Mailed In-TALLY'!H89</f>
        <v>26</v>
      </c>
      <c r="I88" s="95">
        <f t="shared" si="3"/>
        <v>68</v>
      </c>
    </row>
    <row r="89" spans="1:9" ht="28.5" customHeight="1" thickBot="1" x14ac:dyDescent="0.3">
      <c r="A89" s="58"/>
      <c r="B89" s="59" t="s">
        <v>152</v>
      </c>
      <c r="C89" s="64" t="s">
        <v>14</v>
      </c>
      <c r="D89" s="66">
        <f>+SUM('Election Day-TALLY'!D90)</f>
        <v>75</v>
      </c>
      <c r="E89" s="66">
        <f>+SUM('Election Day-TALLY'!E90)</f>
        <v>46</v>
      </c>
      <c r="F89" s="66">
        <f>+SUM('Election Day-TALLY'!F90)</f>
        <v>59</v>
      </c>
      <c r="G89" s="93">
        <f>+SUM('Election Day-TALLY'!G90)</f>
        <v>52</v>
      </c>
      <c r="H89" s="29">
        <f>+SUM('Early-TALLY'!H90) + 'Mailed In-TALLY'!H90</f>
        <v>166</v>
      </c>
      <c r="I89" s="95">
        <f t="shared" si="3"/>
        <v>398</v>
      </c>
    </row>
    <row r="90" spans="1:9" ht="28.5" customHeight="1" thickBot="1" x14ac:dyDescent="0.3">
      <c r="A90" s="40"/>
      <c r="B90" s="50"/>
      <c r="C90" s="43" t="s">
        <v>15</v>
      </c>
      <c r="D90" s="71">
        <f>+SUM('Election Day-TALLY'!D91)</f>
        <v>4</v>
      </c>
      <c r="E90" s="71">
        <f>+SUM('Election Day-TALLY'!E91)</f>
        <v>0</v>
      </c>
      <c r="F90" s="71">
        <f>+SUM('Election Day-TALLY'!F91)</f>
        <v>2</v>
      </c>
      <c r="G90" s="94">
        <f>+SUM('Election Day-TALLY'!G91)</f>
        <v>3</v>
      </c>
      <c r="H90" s="29">
        <f>+SUM('Early-TALLY'!H91) + 'Mailed In-TALLY'!H91</f>
        <v>1</v>
      </c>
      <c r="I90" s="95">
        <f t="shared" si="3"/>
        <v>10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mergeCells count="29">
    <mergeCell ref="A68:B68"/>
    <mergeCell ref="A69:B69"/>
    <mergeCell ref="A70:B70"/>
    <mergeCell ref="A62:B62"/>
    <mergeCell ref="A63:B63"/>
    <mergeCell ref="A64:B65"/>
    <mergeCell ref="A66:B66"/>
    <mergeCell ref="A67:B67"/>
    <mergeCell ref="A52:B53"/>
    <mergeCell ref="A54:B54"/>
    <mergeCell ref="A55:B56"/>
    <mergeCell ref="A57:B58"/>
    <mergeCell ref="A61:B61"/>
    <mergeCell ref="A42:B42"/>
    <mergeCell ref="A47:B47"/>
    <mergeCell ref="A48:B48"/>
    <mergeCell ref="A49:B50"/>
    <mergeCell ref="A51:B51"/>
    <mergeCell ref="A10:B10"/>
    <mergeCell ref="A19:B19"/>
    <mergeCell ref="A29:B30"/>
    <mergeCell ref="A31:B32"/>
    <mergeCell ref="A39:B40"/>
    <mergeCell ref="A7:C7"/>
    <mergeCell ref="A1:I1"/>
    <mergeCell ref="A3:C3"/>
    <mergeCell ref="A4:C4"/>
    <mergeCell ref="A5:C5"/>
    <mergeCell ref="A6:C6"/>
  </mergeCells>
  <phoneticPr fontId="12" type="noConversion"/>
  <pageMargins left="0.7" right="0.7" top="0.75" bottom="0.75" header="0.3" footer="0.3"/>
  <pageSetup paperSize="5" scale="57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DB2D-5E34-42D5-934A-66C2EC9C00E1}">
  <sheetPr>
    <pageSetUpPr fitToPage="1"/>
  </sheetPr>
  <dimension ref="A1:F27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103" t="s">
        <v>0</v>
      </c>
      <c r="B1" s="103"/>
      <c r="C1" s="103"/>
      <c r="D1" s="103"/>
      <c r="E1" s="103"/>
      <c r="F1" s="103"/>
    </row>
    <row r="2" spans="1:6" ht="18.75" x14ac:dyDescent="0.3">
      <c r="A2" s="104" t="s">
        <v>19</v>
      </c>
      <c r="B2" s="104"/>
      <c r="C2" s="104"/>
      <c r="D2" s="104"/>
      <c r="E2" s="104"/>
      <c r="F2" s="104"/>
    </row>
    <row r="3" spans="1:6" ht="48.75" customHeight="1" thickBot="1" x14ac:dyDescent="0.35">
      <c r="A3" s="17"/>
      <c r="B3" s="17"/>
      <c r="C3" s="12" t="s">
        <v>26</v>
      </c>
      <c r="D3" s="12" t="s">
        <v>25</v>
      </c>
      <c r="E3" s="12" t="s">
        <v>24</v>
      </c>
      <c r="F3" s="17"/>
    </row>
    <row r="4" spans="1:6" ht="35.25" customHeight="1" thickBot="1" x14ac:dyDescent="0.35">
      <c r="A4" s="17"/>
      <c r="B4" s="17"/>
      <c r="C4" s="13">
        <v>210</v>
      </c>
      <c r="D4" s="13"/>
      <c r="E4" s="13"/>
      <c r="F4" s="17"/>
    </row>
    <row r="5" spans="1:6" ht="40.5" customHeight="1" thickBot="1" x14ac:dyDescent="0.35">
      <c r="A5" s="17"/>
      <c r="B5" s="17"/>
      <c r="C5" s="27" t="s">
        <v>38</v>
      </c>
      <c r="D5" s="27" t="s">
        <v>39</v>
      </c>
      <c r="E5" s="27" t="s">
        <v>40</v>
      </c>
      <c r="F5" s="27" t="s">
        <v>41</v>
      </c>
    </row>
    <row r="6" spans="1:6" ht="48" customHeight="1" thickBot="1" x14ac:dyDescent="0.35">
      <c r="A6" s="17"/>
      <c r="B6" s="17"/>
      <c r="C6" s="13"/>
      <c r="D6" s="13"/>
      <c r="E6" s="13"/>
      <c r="F6" s="13"/>
    </row>
    <row r="7" spans="1:6" ht="12.75" customHeight="1" thickBot="1" x14ac:dyDescent="0.35">
      <c r="A7" s="21"/>
      <c r="B7" s="21"/>
      <c r="C7" s="22"/>
      <c r="D7" s="22"/>
      <c r="E7" s="22"/>
      <c r="F7" s="22"/>
    </row>
    <row r="8" spans="1:6" ht="36.75" customHeight="1" thickBot="1" x14ac:dyDescent="0.3">
      <c r="C8" s="27" t="s">
        <v>1</v>
      </c>
      <c r="D8" s="27" t="s">
        <v>2</v>
      </c>
      <c r="E8" s="27" t="s">
        <v>3</v>
      </c>
      <c r="F8" s="27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PCT TALLY</vt:lpstr>
      <vt:lpstr>PCT TALLY (2)</vt:lpstr>
      <vt:lpstr>PCT TALLY (3)</vt:lpstr>
      <vt:lpstr>PCT TALLY (4)</vt:lpstr>
      <vt:lpstr>Mailed In-TALLY</vt:lpstr>
      <vt:lpstr>Early-TALLY</vt:lpstr>
      <vt:lpstr>Election Day-TALLY</vt:lpstr>
      <vt:lpstr>TOTAL TALLY</vt:lpstr>
      <vt:lpstr>PCT 1-TALLY (BLANK)</vt:lpstr>
      <vt:lpstr>PCT 2-TALLY (BLANK)</vt:lpstr>
      <vt:lpstr>PCT 3-TALLY (BLANK)</vt:lpstr>
      <vt:lpstr>PCT 4-TALLY (BLANK)</vt:lpstr>
      <vt:lpstr>Mailed In-TALLY (BLANK)</vt:lpstr>
      <vt:lpstr>Early-TALLY (BLANK)</vt:lpstr>
      <vt:lpstr>Election Day-TALLY (BLANK)</vt:lpstr>
      <vt:lpstr>TOTAL TALLY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Batla</dc:creator>
  <cp:lastModifiedBy>Rebecca Batla</cp:lastModifiedBy>
  <cp:lastPrinted>2022-03-02T05:42:18Z</cp:lastPrinted>
  <dcterms:created xsi:type="dcterms:W3CDTF">2021-10-18T20:04:26Z</dcterms:created>
  <dcterms:modified xsi:type="dcterms:W3CDTF">2022-03-02T05:42:20Z</dcterms:modified>
</cp:coreProperties>
</file>