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1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7" i="1" l="1"/>
  <c r="F57" i="1"/>
  <c r="D57" i="1"/>
  <c r="E57" i="1"/>
  <c r="G57" i="1"/>
  <c r="C57" i="1"/>
  <c r="C59" i="1" l="1"/>
  <c r="C58" i="1" l="1"/>
  <c r="C60" i="1" s="1"/>
</calcChain>
</file>

<file path=xl/sharedStrings.xml><?xml version="1.0" encoding="utf-8"?>
<sst xmlns="http://schemas.openxmlformats.org/spreadsheetml/2006/main" count="119" uniqueCount="68">
  <si>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</si>
  <si>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</si>
  <si>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</si>
  <si>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</si>
  <si>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</si>
  <si>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</si>
  <si>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</si>
  <si>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</si>
  <si>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</si>
  <si>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</si>
  <si>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</si>
  <si>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</si>
  <si>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</si>
  <si>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</si>
  <si>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</si>
  <si>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</si>
  <si>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</si>
  <si>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</si>
  <si>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</si>
  <si>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</si>
  <si>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</si>
  <si>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</si>
  <si>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</si>
  <si>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</si>
  <si>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</si>
  <si>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</si>
  <si>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</si>
  <si>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</si>
  <si>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</si>
  <si>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</si>
  <si>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</si>
  <si>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</si>
  <si>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</si>
  <si>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</si>
  <si>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</si>
  <si>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</si>
  <si>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</si>
  <si>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</si>
  <si>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</si>
  <si>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</si>
  <si>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</si>
  <si>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</si>
  <si>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</si>
  <si>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</si>
  <si>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</si>
  <si>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</si>
  <si>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</si>
  <si>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</si>
  <si>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</si>
  <si>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</si>
  <si>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</si>
  <si>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</si>
  <si>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</si>
  <si>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</si>
  <si>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</si>
  <si>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</si>
  <si>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</si>
  <si>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</si>
  <si>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</si>
  <si>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</si>
  <si>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Justice Center 206 N Chesley</t>
  </si>
  <si>
    <t>AUSTIN COUNTY UTILITY PAYMENTS ENTER NOVEMBER 2020</t>
  </si>
  <si>
    <t>Please note have not received City of Bellville's bill on a timely basis for a while.</t>
  </si>
  <si>
    <t>missing have not received statement as of 12/9/2020</t>
  </si>
  <si>
    <t>Sealy new EMS 1213 Atchison St</t>
  </si>
  <si>
    <t>Finally received City of Bellville's Utility bill on 12/29/2020.  The only bill received</t>
  </si>
  <si>
    <t>was the Justice Center bill.</t>
  </si>
  <si>
    <t>Received on 12/7/2020 after early bills were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</si>
</sst>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zoomScaleSheetLayoutView="100" workbookViewId="0">
      <pane ySplit="1395" activePane="bottomLeft"/>
      <selection sqref="A1:H1"/>
      <selection pane="bottomLeft" activeCell="L53" sqref="L53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61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25.01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200</v>
      </c>
    </row>
    <row r="5" spans="1:9" x14ac:dyDescent="0.25">
      <c r="A5" s="22" t="s">
        <v>37</v>
      </c>
      <c r="B5" s="23">
        <v>479.17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110.78</v>
      </c>
      <c r="D6" s="71">
        <v>872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41.39</v>
      </c>
      <c r="D7" s="71">
        <v>12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327</v>
      </c>
      <c r="D8" s="71">
        <v>3200</v>
      </c>
      <c r="E8" s="72"/>
      <c r="F8" s="73"/>
      <c r="G8" s="72"/>
      <c r="H8" s="74"/>
    </row>
    <row r="9" spans="1:9" x14ac:dyDescent="0.25">
      <c r="A9" s="22" t="s">
        <v>36</v>
      </c>
      <c r="B9" s="23">
        <v>67.12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67.12</v>
      </c>
      <c r="F10" s="73">
        <v>1</v>
      </c>
      <c r="G10" s="72"/>
      <c r="H10" s="74"/>
    </row>
    <row r="11" spans="1:9" x14ac:dyDescent="0.25">
      <c r="A11" s="22" t="s">
        <v>35</v>
      </c>
      <c r="B11" s="23">
        <v>10943.8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227.41</v>
      </c>
      <c r="D12" s="71">
        <v>2496</v>
      </c>
      <c r="E12" s="72">
        <v>10</v>
      </c>
      <c r="F12" s="73">
        <v>1</v>
      </c>
      <c r="G12" s="72">
        <v>27</v>
      </c>
      <c r="H12" s="74">
        <v>2000</v>
      </c>
      <c r="I12" t="s">
        <v>62</v>
      </c>
    </row>
    <row r="13" spans="1:9" ht="15.75" thickBot="1" x14ac:dyDescent="0.3">
      <c r="A13" s="53" t="s">
        <v>10</v>
      </c>
      <c r="B13" s="54"/>
      <c r="C13" s="70">
        <v>77.84</v>
      </c>
      <c r="D13" s="71">
        <v>14</v>
      </c>
      <c r="E13" s="72" t="s">
        <v>59</v>
      </c>
      <c r="F13" s="73" t="s">
        <v>59</v>
      </c>
      <c r="G13" s="72"/>
      <c r="H13" s="74" t="s">
        <v>59</v>
      </c>
      <c r="I13" t="s">
        <v>65</v>
      </c>
    </row>
    <row r="14" spans="1:9" x14ac:dyDescent="0.25">
      <c r="A14" s="55" t="s">
        <v>51</v>
      </c>
      <c r="B14" s="56"/>
      <c r="C14" s="70">
        <v>611.83000000000004</v>
      </c>
      <c r="D14" s="71">
        <v>7040</v>
      </c>
      <c r="E14" s="72">
        <v>10</v>
      </c>
      <c r="F14" s="73">
        <v>0</v>
      </c>
      <c r="G14" s="72">
        <v>34.5</v>
      </c>
      <c r="H14" s="74">
        <v>4000</v>
      </c>
      <c r="I14" t="s">
        <v>66</v>
      </c>
    </row>
    <row r="15" spans="1:9" ht="15.75" thickBot="1" x14ac:dyDescent="0.3">
      <c r="A15" s="53" t="s">
        <v>11</v>
      </c>
      <c r="B15" s="54"/>
      <c r="C15" s="70">
        <v>191.29</v>
      </c>
      <c r="D15" s="71">
        <v>35</v>
      </c>
      <c r="E15" s="72" t="s">
        <v>59</v>
      </c>
      <c r="F15" s="73" t="s">
        <v>59</v>
      </c>
      <c r="G15" s="72"/>
      <c r="H15" s="74" t="s">
        <v>59</v>
      </c>
    </row>
    <row r="16" spans="1:9" x14ac:dyDescent="0.25">
      <c r="A16" s="57" t="s">
        <v>12</v>
      </c>
      <c r="B16" s="58" t="s">
        <v>53</v>
      </c>
      <c r="C16" s="70">
        <v>41.39</v>
      </c>
      <c r="D16" s="71">
        <v>884</v>
      </c>
      <c r="E16" s="72" t="s">
        <v>59</v>
      </c>
      <c r="F16" s="73" t="s">
        <v>59</v>
      </c>
      <c r="G16" s="72">
        <v>0</v>
      </c>
      <c r="H16" s="74">
        <v>0</v>
      </c>
    </row>
    <row r="17" spans="1:9" x14ac:dyDescent="0.25">
      <c r="A17" s="50" t="s">
        <v>13</v>
      </c>
      <c r="B17" s="59" t="s">
        <v>52</v>
      </c>
      <c r="C17" s="70">
        <v>290.97000000000003</v>
      </c>
      <c r="D17" s="71">
        <v>2446</v>
      </c>
      <c r="E17" s="72" t="s">
        <v>59</v>
      </c>
      <c r="F17" s="73" t="s">
        <v>59</v>
      </c>
      <c r="G17" s="72">
        <v>38.25</v>
      </c>
      <c r="H17" s="74">
        <v>5000</v>
      </c>
    </row>
    <row r="18" spans="1:9" x14ac:dyDescent="0.25">
      <c r="A18" s="50" t="s">
        <v>55</v>
      </c>
      <c r="B18" s="51"/>
      <c r="C18" s="70">
        <v>113.07</v>
      </c>
      <c r="D18" s="71">
        <v>880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180.2</v>
      </c>
      <c r="D19" s="71">
        <v>1938</v>
      </c>
      <c r="E19" s="72">
        <v>10</v>
      </c>
      <c r="F19" s="73">
        <v>1</v>
      </c>
      <c r="G19" s="72">
        <v>42</v>
      </c>
      <c r="H19" s="74">
        <v>6000</v>
      </c>
    </row>
    <row r="20" spans="1:9" ht="15.75" thickBot="1" x14ac:dyDescent="0.3">
      <c r="A20" s="53" t="s">
        <v>11</v>
      </c>
      <c r="B20" s="54"/>
      <c r="C20" s="70">
        <v>74.03</v>
      </c>
      <c r="D20" s="71">
        <v>13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1539.05</v>
      </c>
      <c r="D21" s="71">
        <v>18000</v>
      </c>
      <c r="E21" s="72">
        <v>163.04</v>
      </c>
      <c r="F21" s="73">
        <v>25</v>
      </c>
      <c r="G21" s="72">
        <v>80.75</v>
      </c>
      <c r="H21" s="74">
        <v>15000</v>
      </c>
    </row>
    <row r="22" spans="1:9" ht="15.75" thickBot="1" x14ac:dyDescent="0.3">
      <c r="A22" s="53" t="s">
        <v>11</v>
      </c>
      <c r="B22" s="54"/>
      <c r="C22" s="70">
        <v>421.85</v>
      </c>
      <c r="D22" s="71">
        <v>78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134.77000000000001</v>
      </c>
      <c r="D23" s="71">
        <v>1401</v>
      </c>
      <c r="E23" s="72">
        <v>10</v>
      </c>
      <c r="F23" s="73">
        <v>0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57.46</v>
      </c>
      <c r="D24" s="71">
        <v>10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81.150000000000006</v>
      </c>
      <c r="D25" s="71">
        <v>599</v>
      </c>
      <c r="E25" s="72" t="s">
        <v>59</v>
      </c>
      <c r="F25" s="73" t="s">
        <v>59</v>
      </c>
      <c r="G25" s="72">
        <v>90.25</v>
      </c>
      <c r="H25" s="74">
        <v>17000</v>
      </c>
    </row>
    <row r="26" spans="1:9" x14ac:dyDescent="0.25">
      <c r="A26" s="50" t="s">
        <v>60</v>
      </c>
      <c r="B26" s="51"/>
      <c r="C26" s="70">
        <v>112.05</v>
      </c>
      <c r="D26" s="71">
        <v>871</v>
      </c>
      <c r="E26" s="72">
        <v>0</v>
      </c>
      <c r="F26" s="73" t="s">
        <v>59</v>
      </c>
      <c r="G26" s="72">
        <v>27</v>
      </c>
      <c r="H26" s="74">
        <v>1000</v>
      </c>
    </row>
    <row r="27" spans="1:9" x14ac:dyDescent="0.25">
      <c r="A27" s="50" t="s">
        <v>18</v>
      </c>
      <c r="B27" s="51"/>
      <c r="C27" s="70">
        <v>439.6</v>
      </c>
      <c r="D27" s="71">
        <v>3896</v>
      </c>
      <c r="E27" s="72" t="s">
        <v>59</v>
      </c>
      <c r="F27" s="73" t="s">
        <v>59</v>
      </c>
      <c r="G27" s="72">
        <v>66.5</v>
      </c>
      <c r="H27" s="74">
        <v>12000</v>
      </c>
    </row>
    <row r="28" spans="1:9" x14ac:dyDescent="0.25">
      <c r="A28" s="50" t="s">
        <v>19</v>
      </c>
      <c r="B28" s="61" t="s">
        <v>54</v>
      </c>
      <c r="C28" s="70">
        <v>3442.55</v>
      </c>
      <c r="D28" s="71">
        <v>40500</v>
      </c>
      <c r="E28" s="72">
        <v>307.54000000000002</v>
      </c>
      <c r="F28" s="73">
        <v>47</v>
      </c>
      <c r="G28" s="72">
        <v>99.75</v>
      </c>
      <c r="H28" s="74">
        <v>19000</v>
      </c>
    </row>
    <row r="29" spans="1:9" ht="15.75" thickBot="1" x14ac:dyDescent="0.3">
      <c r="A29" s="53" t="s">
        <v>11</v>
      </c>
      <c r="B29" s="54"/>
      <c r="C29" s="70">
        <v>454.41</v>
      </c>
      <c r="D29" s="71">
        <v>84</v>
      </c>
      <c r="E29" s="72"/>
      <c r="F29" s="73" t="s">
        <v>59</v>
      </c>
      <c r="G29" s="72"/>
      <c r="H29" s="74" t="s">
        <v>59</v>
      </c>
    </row>
    <row r="30" spans="1:9" x14ac:dyDescent="0.25">
      <c r="A30" s="57" t="s">
        <v>20</v>
      </c>
      <c r="B30" s="60"/>
      <c r="C30" s="70">
        <v>0</v>
      </c>
      <c r="D30" s="71" t="s">
        <v>59</v>
      </c>
      <c r="E30" s="72"/>
      <c r="F30" s="73" t="s">
        <v>59</v>
      </c>
      <c r="G30" s="72">
        <v>0</v>
      </c>
      <c r="H30" s="74" t="s">
        <v>59</v>
      </c>
    </row>
    <row r="31" spans="1:9" x14ac:dyDescent="0.25">
      <c r="A31" s="50" t="s">
        <v>21</v>
      </c>
      <c r="B31" s="51"/>
      <c r="C31" s="70">
        <v>113.52</v>
      </c>
      <c r="D31" s="71">
        <v>884</v>
      </c>
      <c r="E31" s="72"/>
      <c r="F31" s="73"/>
      <c r="G31" s="72">
        <v>63.63</v>
      </c>
      <c r="H31" s="74">
        <v>8000</v>
      </c>
      <c r="I31" s="74" t="s">
        <v>59</v>
      </c>
    </row>
    <row r="32" spans="1:9" x14ac:dyDescent="0.25">
      <c r="A32" s="22" t="s">
        <v>34</v>
      </c>
      <c r="B32" s="23">
        <v>521.54</v>
      </c>
      <c r="C32" s="24"/>
      <c r="D32" s="29"/>
      <c r="E32" s="26"/>
      <c r="F32" s="30"/>
      <c r="G32" s="26"/>
      <c r="H32" s="31"/>
    </row>
    <row r="33" spans="1:9" x14ac:dyDescent="0.25">
      <c r="A33" s="62" t="s">
        <v>40</v>
      </c>
      <c r="B33" s="63"/>
      <c r="C33" s="75"/>
      <c r="D33" s="76"/>
      <c r="E33" s="77"/>
      <c r="F33" s="78"/>
      <c r="G33" s="77">
        <v>40.1</v>
      </c>
      <c r="H33" s="79">
        <v>72</v>
      </c>
    </row>
    <row r="34" spans="1:9" x14ac:dyDescent="0.25">
      <c r="A34" s="64" t="s">
        <v>31</v>
      </c>
      <c r="B34" s="63"/>
      <c r="C34" s="75"/>
      <c r="D34" s="76"/>
      <c r="E34" s="77"/>
      <c r="F34" s="78"/>
      <c r="G34" s="77">
        <v>133.27000000000001</v>
      </c>
      <c r="H34" s="79">
        <v>149</v>
      </c>
    </row>
    <row r="35" spans="1:9" x14ac:dyDescent="0.25">
      <c r="A35" s="64" t="s">
        <v>22</v>
      </c>
      <c r="B35" s="63"/>
      <c r="C35" s="75"/>
      <c r="D35" s="76"/>
      <c r="E35" s="77">
        <v>15.38</v>
      </c>
      <c r="F35" s="78">
        <v>5</v>
      </c>
      <c r="G35" s="77">
        <v>31.4</v>
      </c>
      <c r="H35" s="79">
        <v>32</v>
      </c>
    </row>
    <row r="36" spans="1:9" x14ac:dyDescent="0.25">
      <c r="A36" s="22" t="s">
        <v>33</v>
      </c>
      <c r="B36" s="23">
        <v>122.8</v>
      </c>
      <c r="C36" s="24"/>
      <c r="D36" s="29"/>
      <c r="E36" s="26"/>
      <c r="F36" s="30"/>
      <c r="G36" s="26"/>
      <c r="H36" s="31"/>
    </row>
    <row r="37" spans="1:9" x14ac:dyDescent="0.25">
      <c r="A37" s="64" t="s">
        <v>23</v>
      </c>
      <c r="B37" s="13"/>
      <c r="C37" s="75"/>
      <c r="D37" s="76"/>
      <c r="E37" s="77"/>
      <c r="F37" s="78"/>
      <c r="G37" s="77">
        <v>49.9</v>
      </c>
      <c r="H37" s="79">
        <v>700</v>
      </c>
    </row>
    <row r="38" spans="1:9" x14ac:dyDescent="0.25">
      <c r="A38" s="22" t="s">
        <v>39</v>
      </c>
      <c r="B38" s="23">
        <v>151.99</v>
      </c>
      <c r="C38" s="24"/>
      <c r="D38" s="29"/>
      <c r="E38" s="26"/>
      <c r="F38" s="30"/>
      <c r="G38" s="26"/>
      <c r="H38" s="31"/>
    </row>
    <row r="39" spans="1:9" x14ac:dyDescent="0.25">
      <c r="A39" s="64" t="s">
        <v>24</v>
      </c>
      <c r="B39" s="13"/>
      <c r="C39" s="75">
        <v>151.99</v>
      </c>
      <c r="D39" s="76">
        <v>895</v>
      </c>
      <c r="E39" s="77"/>
      <c r="F39" s="78"/>
      <c r="G39" s="77"/>
      <c r="H39" s="79"/>
    </row>
    <row r="40" spans="1:9" x14ac:dyDescent="0.25">
      <c r="A40" s="22" t="s">
        <v>58</v>
      </c>
      <c r="B40" s="23">
        <v>633.17999999999995</v>
      </c>
      <c r="C40" s="24"/>
      <c r="D40" s="29"/>
      <c r="E40" s="26"/>
      <c r="F40" s="30"/>
      <c r="G40" s="26"/>
      <c r="H40" s="31"/>
    </row>
    <row r="41" spans="1:9" x14ac:dyDescent="0.25">
      <c r="A41" s="64" t="s">
        <v>25</v>
      </c>
      <c r="B41" s="63"/>
      <c r="C41" s="75">
        <v>0</v>
      </c>
      <c r="D41" s="76" t="s">
        <v>59</v>
      </c>
      <c r="E41" s="80"/>
      <c r="F41" s="78"/>
      <c r="G41" s="77"/>
      <c r="H41" s="79"/>
    </row>
    <row r="42" spans="1:9" x14ac:dyDescent="0.25">
      <c r="A42" s="64" t="s">
        <v>64</v>
      </c>
      <c r="B42" s="63"/>
      <c r="C42" s="75">
        <v>412.35</v>
      </c>
      <c r="D42" s="76">
        <v>2240</v>
      </c>
      <c r="E42" s="80"/>
      <c r="F42" s="78"/>
      <c r="G42" s="77"/>
      <c r="H42" s="79"/>
      <c r="I42" t="s">
        <v>67</v>
      </c>
    </row>
    <row r="43" spans="1:9" x14ac:dyDescent="0.25">
      <c r="A43" s="64" t="s">
        <v>44</v>
      </c>
      <c r="B43" s="63"/>
      <c r="C43" s="75">
        <v>0</v>
      </c>
      <c r="D43" s="76" t="s">
        <v>59</v>
      </c>
      <c r="E43" s="80"/>
      <c r="F43" s="78"/>
      <c r="G43" s="77"/>
      <c r="H43" s="79"/>
      <c r="I43" t="s">
        <v>63</v>
      </c>
    </row>
    <row r="44" spans="1:9" ht="15.75" thickBot="1" x14ac:dyDescent="0.3">
      <c r="A44" s="64" t="s">
        <v>56</v>
      </c>
      <c r="B44" s="65"/>
      <c r="C44" s="75">
        <v>0</v>
      </c>
      <c r="D44" s="76" t="s">
        <v>59</v>
      </c>
      <c r="E44" s="80"/>
      <c r="F44" s="78"/>
      <c r="G44" s="77"/>
      <c r="H44" s="79"/>
      <c r="I44" t="s">
        <v>63</v>
      </c>
    </row>
    <row r="45" spans="1:9" ht="15.75" thickBot="1" x14ac:dyDescent="0.3">
      <c r="A45" s="66" t="s">
        <v>22</v>
      </c>
      <c r="B45" s="67"/>
      <c r="C45" s="75">
        <v>0</v>
      </c>
      <c r="D45" s="76" t="s">
        <v>59</v>
      </c>
      <c r="E45" s="80"/>
      <c r="F45" s="78"/>
      <c r="G45" s="77"/>
      <c r="H45" s="79"/>
      <c r="I45" t="s">
        <v>63</v>
      </c>
    </row>
    <row r="46" spans="1:9" ht="15.75" thickBot="1" x14ac:dyDescent="0.3">
      <c r="A46" s="66" t="s">
        <v>48</v>
      </c>
      <c r="B46" s="67"/>
      <c r="C46" s="75">
        <v>0</v>
      </c>
      <c r="D46" s="76" t="s">
        <v>59</v>
      </c>
      <c r="E46" s="80"/>
      <c r="F46" s="78"/>
      <c r="G46" s="77"/>
      <c r="H46" s="79"/>
      <c r="I46" t="s">
        <v>63</v>
      </c>
    </row>
    <row r="47" spans="1:9" ht="15.75" thickBot="1" x14ac:dyDescent="0.3">
      <c r="A47" s="55" t="s">
        <v>46</v>
      </c>
      <c r="B47" s="56"/>
      <c r="C47" s="75">
        <v>126.71</v>
      </c>
      <c r="D47" s="76">
        <v>1022</v>
      </c>
      <c r="E47" s="80"/>
      <c r="F47" s="78"/>
      <c r="G47" s="77"/>
      <c r="H47" s="79"/>
    </row>
    <row r="48" spans="1:9" x14ac:dyDescent="0.25">
      <c r="A48" s="55" t="s">
        <v>47</v>
      </c>
      <c r="B48" s="56"/>
      <c r="C48" s="75">
        <v>60.7</v>
      </c>
      <c r="D48" s="76">
        <v>692</v>
      </c>
      <c r="E48" s="80"/>
      <c r="F48" s="78"/>
      <c r="G48" s="77"/>
      <c r="H48" s="79"/>
    </row>
    <row r="49" spans="1:8" x14ac:dyDescent="0.25">
      <c r="A49" s="68" t="s">
        <v>45</v>
      </c>
      <c r="B49" s="69"/>
      <c r="C49" s="75">
        <v>0</v>
      </c>
      <c r="D49" s="76" t="s">
        <v>59</v>
      </c>
      <c r="E49" s="80"/>
      <c r="F49" s="78"/>
      <c r="G49" s="77"/>
      <c r="H49" s="79"/>
    </row>
    <row r="50" spans="1:8" ht="15.75" thickBot="1" x14ac:dyDescent="0.3">
      <c r="A50" s="64" t="s">
        <v>26</v>
      </c>
      <c r="B50" s="65"/>
      <c r="C50" s="75">
        <v>224.39</v>
      </c>
      <c r="D50" s="76">
        <v>2071</v>
      </c>
      <c r="E50" s="80"/>
      <c r="F50" s="78"/>
      <c r="G50" s="77"/>
      <c r="H50" s="79"/>
    </row>
    <row r="51" spans="1:8" x14ac:dyDescent="0.25">
      <c r="A51" s="66" t="s">
        <v>49</v>
      </c>
      <c r="B51" s="67"/>
      <c r="C51" s="75">
        <v>221.38</v>
      </c>
      <c r="D51" s="76">
        <v>2662</v>
      </c>
      <c r="E51" s="80"/>
      <c r="F51" s="78"/>
      <c r="G51" s="77"/>
      <c r="H51" s="79"/>
    </row>
    <row r="52" spans="1:8" x14ac:dyDescent="0.25">
      <c r="A52" s="32" t="s">
        <v>38</v>
      </c>
      <c r="B52" s="33">
        <v>162.19</v>
      </c>
      <c r="C52" s="24"/>
      <c r="D52" s="29"/>
      <c r="E52" s="26"/>
      <c r="F52" s="30"/>
      <c r="G52" s="26"/>
      <c r="H52" s="31"/>
    </row>
    <row r="53" spans="1:8" x14ac:dyDescent="0.25">
      <c r="A53" s="64" t="s">
        <v>27</v>
      </c>
      <c r="B53" s="63"/>
      <c r="C53" s="75">
        <v>126</v>
      </c>
      <c r="D53" s="76">
        <v>915</v>
      </c>
      <c r="E53" s="77"/>
      <c r="F53" s="78"/>
      <c r="G53" s="77"/>
      <c r="H53" s="79"/>
    </row>
    <row r="54" spans="1:8" x14ac:dyDescent="0.25">
      <c r="A54" s="64" t="s">
        <v>28</v>
      </c>
      <c r="B54" s="63" t="s">
        <v>57</v>
      </c>
      <c r="C54" s="75">
        <v>36.159999999999997</v>
      </c>
      <c r="D54" s="76">
        <v>12</v>
      </c>
      <c r="E54" s="77"/>
      <c r="F54" s="78"/>
      <c r="G54" s="77"/>
      <c r="H54" s="79"/>
    </row>
    <row r="55" spans="1:8" x14ac:dyDescent="0.25">
      <c r="A55" s="22" t="s">
        <v>43</v>
      </c>
      <c r="B55" s="23">
        <v>78.12</v>
      </c>
      <c r="C55" s="24"/>
      <c r="D55" s="29"/>
      <c r="E55" s="26"/>
      <c r="F55" s="30"/>
      <c r="G55" s="26"/>
      <c r="H55" s="31"/>
    </row>
    <row r="56" spans="1:8" ht="15.75" thickBot="1" x14ac:dyDescent="0.3">
      <c r="A56" s="64" t="s">
        <v>6</v>
      </c>
      <c r="B56" s="13"/>
      <c r="C56" s="75"/>
      <c r="D56" s="76"/>
      <c r="E56" s="77"/>
      <c r="F56" s="78"/>
      <c r="G56" s="77">
        <v>39.42</v>
      </c>
      <c r="H56" s="79" t="s">
        <v>59</v>
      </c>
    </row>
    <row r="57" spans="1:8" ht="15.75" thickBot="1" x14ac:dyDescent="0.3">
      <c r="A57" s="34" t="s">
        <v>29</v>
      </c>
      <c r="B57" s="35"/>
      <c r="C57" s="36">
        <f>SUM(C4:C56)</f>
        <v>10443.289999999999</v>
      </c>
      <c r="D57" s="37">
        <f>SUM(D4:D56)</f>
        <v>96662</v>
      </c>
      <c r="E57" s="38">
        <f t="shared" ref="E57:G57" si="0">SUM(E4:E56)</f>
        <v>593.08000000000004</v>
      </c>
      <c r="F57" s="39">
        <f>SUM(F4:F56)</f>
        <v>80</v>
      </c>
      <c r="G57" s="40">
        <f t="shared" si="0"/>
        <v>915.59999999999991</v>
      </c>
      <c r="H57" s="41">
        <f>SUM(H4:H56)</f>
        <v>91153</v>
      </c>
    </row>
    <row r="58" spans="1:8" x14ac:dyDescent="0.25">
      <c r="A58" s="42" t="s">
        <v>30</v>
      </c>
      <c r="B58" s="35"/>
      <c r="C58" s="81">
        <f>SUM(C57, E57, G57)</f>
        <v>11951.97</v>
      </c>
      <c r="D58" s="82"/>
      <c r="E58" s="15"/>
      <c r="F58" s="16"/>
      <c r="G58" s="15"/>
      <c r="H58" s="17"/>
    </row>
    <row r="59" spans="1:8" x14ac:dyDescent="0.25">
      <c r="A59" s="42" t="s">
        <v>42</v>
      </c>
      <c r="B59" s="35"/>
      <c r="C59" s="85">
        <f>SUM(B3:B56)</f>
        <v>13184.92</v>
      </c>
      <c r="D59" s="86"/>
      <c r="E59" s="18"/>
      <c r="F59" s="19"/>
      <c r="G59" s="18"/>
      <c r="H59" s="20"/>
    </row>
    <row r="60" spans="1:8" s="1" customFormat="1" x14ac:dyDescent="0.25">
      <c r="A60" s="42" t="s">
        <v>32</v>
      </c>
      <c r="B60" s="35"/>
      <c r="C60" s="83">
        <f>SUM(C59-C58)</f>
        <v>1232.9500000000007</v>
      </c>
      <c r="D60" s="84"/>
      <c r="E60" s="18"/>
      <c r="F60" s="19"/>
      <c r="G60" s="18"/>
      <c r="H60" s="21"/>
    </row>
    <row r="61" spans="1:8" x14ac:dyDescent="0.25">
      <c r="A61" s="7"/>
      <c r="B61" s="8"/>
      <c r="C61" s="9"/>
      <c r="D61" s="10"/>
      <c r="E61" s="11"/>
      <c r="F61" s="12"/>
      <c r="G61" s="11"/>
      <c r="H61" s="10"/>
    </row>
  </sheetData>
  <mergeCells count="4">
    <mergeCell ref="C58:D58"/>
    <mergeCell ref="C60:D60"/>
    <mergeCell ref="C59:D59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2021-01-04T15:34:04Z</dcterms:modified>
</cp:coreProperties>
</file>